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28800" windowHeight="12300"/>
  </bookViews>
  <sheets>
    <sheet name="Konačni rezultati" sheetId="1" r:id="rId1"/>
  </sheets>
  <calcPr calcId="162913"/>
  <extLst>
    <ext uri="GoogleSheetsCustomDataVersion2">
      <go:sheetsCustomData xmlns:go="http://customooxmlschemas.google.com/" r:id="rId5" roundtripDataChecksum="fxcHiU4dKNugsIoNc04mrUvlDzo5JsebUYMMdiRXJxA="/>
    </ext>
  </extLst>
</workbook>
</file>

<file path=xl/calcChain.xml><?xml version="1.0" encoding="utf-8"?>
<calcChain xmlns="http://schemas.openxmlformats.org/spreadsheetml/2006/main">
  <c r="N140" i="1" l="1"/>
  <c r="M140" i="1"/>
  <c r="O138" i="1"/>
  <c r="O136" i="1"/>
  <c r="O135" i="1"/>
  <c r="O134" i="1"/>
  <c r="O132" i="1"/>
  <c r="O131" i="1"/>
  <c r="O130" i="1"/>
  <c r="O128" i="1"/>
  <c r="O127" i="1"/>
  <c r="O126" i="1"/>
  <c r="O125" i="1"/>
  <c r="O124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4" i="1"/>
  <c r="O53" i="1"/>
  <c r="O52" i="1"/>
  <c r="O51" i="1"/>
  <c r="O50" i="1"/>
  <c r="O49" i="1"/>
  <c r="O48" i="1"/>
  <c r="O44" i="1"/>
  <c r="O43" i="1"/>
  <c r="O42" i="1"/>
  <c r="O41" i="1"/>
  <c r="O40" i="1"/>
  <c r="O39" i="1"/>
  <c r="O37" i="1"/>
  <c r="O36" i="1"/>
  <c r="O34" i="1"/>
  <c r="O33" i="1"/>
  <c r="O32" i="1"/>
  <c r="O31" i="1"/>
  <c r="O30" i="1"/>
  <c r="O28" i="1"/>
  <c r="O27" i="1"/>
  <c r="O26" i="1"/>
  <c r="O24" i="1"/>
  <c r="O23" i="1"/>
  <c r="O22" i="1"/>
  <c r="O21" i="1"/>
  <c r="O20" i="1"/>
  <c r="O19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<sst xmlns="http://schemas.openxmlformats.org/spreadsheetml/2006/main" count="569" uniqueCount="353">
  <si>
    <t>Naziv prijavitelja</t>
  </si>
  <si>
    <t>Predao prijavu</t>
  </si>
  <si>
    <t>Naziv programa</t>
  </si>
  <si>
    <t>Značaj za sudionike programa (0 - 20)</t>
  </si>
  <si>
    <t>Značaj za studentsku zajednicu (0 - 10)</t>
  </si>
  <si>
    <t>Značaj  za širu zajednicu (0 - 5)</t>
  </si>
  <si>
    <t>Potencijal za medijsku promidžbu (0 - 10)</t>
  </si>
  <si>
    <t>Međunarodni karakter progama (0 - 10)</t>
  </si>
  <si>
    <t>Kvaliteta programa (0 - 30)</t>
  </si>
  <si>
    <t>Posebnost programa (0 - 5)</t>
  </si>
  <si>
    <t>Subjektivna ocjena (0 - 10)</t>
  </si>
  <si>
    <t>Ukupni bodovi</t>
  </si>
  <si>
    <t>Iznos prihvatljivih troškova</t>
  </si>
  <si>
    <t>Iznos dodijeljenih sredstava</t>
  </si>
  <si>
    <t>% od prihvatljivih</t>
  </si>
  <si>
    <t>Prihvatljive stavke/Napomene</t>
  </si>
  <si>
    <t>MATIJA ČMELJEŠEVIĆ</t>
  </si>
  <si>
    <t>Studijsko putovanje u proizvodni pogon tvornice automobila Škoda u Mladu Boleslav, Češka</t>
  </si>
  <si>
    <t>prijevoz i ulaznice za muzej</t>
  </si>
  <si>
    <t>STEM GAMES 2025. – Prijevoz i reprezentacija studenata FSB-a za STEM GAMES 2025.</t>
  </si>
  <si>
    <t>smještaj, kotizacije i majice</t>
  </si>
  <si>
    <t>KATARINA TOLJAN</t>
  </si>
  <si>
    <t>Medicinar - časopis Medicinskog fakulteta Sveučilišta u Zagrebu</t>
  </si>
  <si>
    <t>grafička priprema, tisak i letci</t>
  </si>
  <si>
    <t>ADRIAN GRDINIĆ</t>
  </si>
  <si>
    <t>Najam sportske dvorane za futsal sekciju PMF-a</t>
  </si>
  <si>
    <t>najam dvorane</t>
  </si>
  <si>
    <t>PETRA BOLT</t>
  </si>
  <si>
    <t xml:space="preserve">Objavljivanje Studentskog znanstvenog časopisa Gyrus - naklada 300 primjeraka </t>
  </si>
  <si>
    <t>grafička priprema i tisak</t>
  </si>
  <si>
    <t>ANA LEKO</t>
  </si>
  <si>
    <t>Premazane svim mastima: ženski likovi na sitnoslikama u srednjovjekovnim glagoljskim rukopisima</t>
  </si>
  <si>
    <t xml:space="preserve">radionica boja disanja, tisak edu. materijala, oprema </t>
  </si>
  <si>
    <t>FILIP PAVIČIĆ</t>
  </si>
  <si>
    <t>PMF - Integrijada</t>
  </si>
  <si>
    <t>promotivni plakati, medalje, pehari, diplome, oprema, oglašavanje</t>
  </si>
  <si>
    <t>ANĐELA DUJAK</t>
  </si>
  <si>
    <t>Slavljenički koncert povodom 10. obljetnice osnutka klape Sorelo</t>
  </si>
  <si>
    <t>najam dvorane i snimanje koncerta</t>
  </si>
  <si>
    <t>JAKOV BOROVEC</t>
  </si>
  <si>
    <t>10. Simpozij studenata kemičara</t>
  </si>
  <si>
    <t>smještaj predavača, promo materijali, trošak coffee break-a</t>
  </si>
  <si>
    <t>JOSIPA HUMSKI</t>
  </si>
  <si>
    <t xml:space="preserve">International Geodetic Student Meeting 2025 </t>
  </si>
  <si>
    <t>smještaj sudionika i predavača</t>
  </si>
  <si>
    <t>JAKOV KAČAN</t>
  </si>
  <si>
    <t>„Dani sporta i rekreacije“</t>
  </si>
  <si>
    <t>sportska oprema (lopte i dresovi)</t>
  </si>
  <si>
    <t>KATARINA ŠABAN</t>
  </si>
  <si>
    <t>35. Generacija znanja – edukativni susret članova Hrvatske akademske zajednice</t>
  </si>
  <si>
    <t>catering</t>
  </si>
  <si>
    <t>DAVID ŠUPRAHA</t>
  </si>
  <si>
    <t>Projekt „Financijska akademija“ predstavlja kontinuirani obrazovni projekt studentske udruge Hrvatske akademske zajednice na Ekonomskom fakultetu, koji se provodi već petu godinu zaredom. Cilj projekta je približiti ključne ekonomske i financijske teme široj javnosti kroz interdisciplinarne i suvremeno oblikovane sadržaje. Tijekom proteklih izdanja, projekt je okupio više od 1800 sudionika, uključujući studente, mlade profesionalce i zainteresirane građane, čime je postao jedno od najprepoznatljivijih studentskih događanja u ovom području. Ovogodišnje izdanje nosi naziv „Novac 360“ te je usmjereno na cjelovito razumijevanje financijskog sustava – od javnih politika i poreznih strategija, preko globalnih ekonomskih poremećaja, pa sve do osobnih financija i psihologije novca.</t>
  </si>
  <si>
    <t>promo materijal</t>
  </si>
  <si>
    <t>ILONA KOVAČEVIĆ</t>
  </si>
  <si>
    <t>“Psihološka potpora” naziv je kontinuiranog projekta u organizaciji studenata Ekonomskog fakulteta i Filozofskog fakulteta Sveučilišta u Zagrebu koji je započet u akademskoj godini 2022./2023., čije se provođenje nastavlja u tekućoj akademskoj godini uz planiranu aktivnost na društvenim mrežama, te tri jednodnevne edukacije.</t>
  </si>
  <si>
    <t>LOVRO PRISELEC</t>
  </si>
  <si>
    <t>Belot liga</t>
  </si>
  <si>
    <t>karte za belot i promo materijal</t>
  </si>
  <si>
    <t>IVAN BONČINA</t>
  </si>
  <si>
    <t>WINTERUP 2025</t>
  </si>
  <si>
    <t xml:space="preserve">prijevoz </t>
  </si>
  <si>
    <t>FRAN KEČKEŠ</t>
  </si>
  <si>
    <t>˝Politologija u praksi: Diplomacija i consulting˝</t>
  </si>
  <si>
    <t>dostavljena samo jedna ponuda</t>
  </si>
  <si>
    <t>Oprema za Futsal sekciju PMF-a – podrška sportskom uspjehu</t>
  </si>
  <si>
    <t>lopte, dresovi, tisak na majice</t>
  </si>
  <si>
    <t>Kultura, film i glazba sjeverne Hrvatske</t>
  </si>
  <si>
    <t>plakati i majice</t>
  </si>
  <si>
    <t>Običaji, mirisi i okusi sjeverne Hrvatske</t>
  </si>
  <si>
    <t>KLARA KOTA</t>
  </si>
  <si>
    <t>Ekscentar; časopis studenata Geodetskog fakulteta</t>
  </si>
  <si>
    <t>grafički dizajn</t>
  </si>
  <si>
    <t>LUCIJA ŠKARA</t>
  </si>
  <si>
    <t>International Course "Criminal Law &amp; Human Rights 2025."</t>
  </si>
  <si>
    <t>kotizacije, prijevoz za sudionike i predavače, smještaj sudionika i predavača</t>
  </si>
  <si>
    <t>LUCIJA DASOVIĆ</t>
  </si>
  <si>
    <t>Simpozij o obnovljivim i nuklearnim izvorima energije, Sustainable and Ambitious Vision of Energy Development (SAVED)</t>
  </si>
  <si>
    <t>prijevoz, catering i promo materijal</t>
  </si>
  <si>
    <t>Dan naivne umjetnosti</t>
  </si>
  <si>
    <t>neprihvatljiv trošak (Paint and Wine)</t>
  </si>
  <si>
    <t>MARIJA BIŠĆAN</t>
  </si>
  <si>
    <t>20. broj časopisa studenata povijesti Pro tempore</t>
  </si>
  <si>
    <t>tisak časopisa</t>
  </si>
  <si>
    <t>SARA TONKOVIĆ</t>
  </si>
  <si>
    <t>Studentski časopis Vox studentium</t>
  </si>
  <si>
    <t>grafički dizajn, tisak i lektura časopisa</t>
  </si>
  <si>
    <t>STJEPAN VUGDELIJA</t>
  </si>
  <si>
    <t>Projekt popularizacije crkvene glazbe</t>
  </si>
  <si>
    <t>oprema, prijevoz sudionika</t>
  </si>
  <si>
    <t>IVONA VRANJKOVIĆ</t>
  </si>
  <si>
    <t>Izrada anatomskih edukacijskih modela</t>
  </si>
  <si>
    <t>nije dostavljena ponuda</t>
  </si>
  <si>
    <t>GEOF na STEM Games</t>
  </si>
  <si>
    <t>prijevoz i promo materijal</t>
  </si>
  <si>
    <t>VITA GULJAŠ</t>
  </si>
  <si>
    <t>Akademska četvrt</t>
  </si>
  <si>
    <t>HDS autorska naknada i fotografiranje i snimanje koncerta</t>
  </si>
  <si>
    <t>ANA PETROVIĆ</t>
  </si>
  <si>
    <t>World Robot Olympiad International Final</t>
  </si>
  <si>
    <t>smještaj sudionika i predavača, promo materijal, prijevoz</t>
  </si>
  <si>
    <t>STJEPAN HARASTIJA</t>
  </si>
  <si>
    <t>Geolajka 2025</t>
  </si>
  <si>
    <t>nagrade sudionicima, hrana i piće</t>
  </si>
  <si>
    <t>IVANA MLADINOVIĆ</t>
  </si>
  <si>
    <t>Studentski dani geologije 2025. - Alpe, Slovenija</t>
  </si>
  <si>
    <t>prijevoz</t>
  </si>
  <si>
    <t>BLAŽ ORDANIĆ</t>
  </si>
  <si>
    <t>17. DeSADU - festival scenskih čitanja dramskih tekstova studenata dramaturgije na Akademiji dramske umjetnosti u Zagrebu</t>
  </si>
  <si>
    <t>IVA GALIĆ</t>
  </si>
  <si>
    <t>Kolona sjećanja 2025. – Edukativno studentsko putovanje u Vukovar</t>
  </si>
  <si>
    <t>prijevoz, lampioni i vijenci</t>
  </si>
  <si>
    <t>Studentski zbor Grafičkog fakulteta Sveučilišta u Zagrebu</t>
  </si>
  <si>
    <t>MARIN MILETIĆ</t>
  </si>
  <si>
    <t>Tehnologijada 2025</t>
  </si>
  <si>
    <t>Studentski časopis Spectrum - ogledi i prinosi studenata teologije</t>
  </si>
  <si>
    <t>PETRA PALIJAN</t>
  </si>
  <si>
    <t>Financiranje i izrada novog broja časopisa Spectrum - ogledi i prinosi studenata teologije.</t>
  </si>
  <si>
    <t>nije upisan u upisnik studentskih ogranizacija</t>
  </si>
  <si>
    <t>STUDENTSKI ZBOR KATOLIČKOG BOGOSLOVNOG FAKULTETA SVEUČILIŠTA U ZAGREBU</t>
  </si>
  <si>
    <t>MARIA ANĐELIĆ</t>
  </si>
  <si>
    <t>TEOLOGIJADA 2025</t>
  </si>
  <si>
    <t>catering i promo</t>
  </si>
  <si>
    <t>Studentski zbor Fakulteta političkih znanosti Sveučilišta u Zagrebu</t>
  </si>
  <si>
    <t>DORIAN MUTAPČIĆ</t>
  </si>
  <si>
    <t>Politijada 2025.</t>
  </si>
  <si>
    <t>Studentski zbor Fakulteta organizacije i informatike (SZFOI)</t>
  </si>
  <si>
    <t>IVAN LALIĆ</t>
  </si>
  <si>
    <t>Hrvatski: 3. međunarodni studentski poslovni susret: Navigacija kroz budućnost: Transantlantska perspektiva poduzetništva u digitalno doba Engleski: 3rd International Student Business Meetup (ISBM): Navigating the Future: A Transatlantic Perspective of Entrepreneurship in Digital Age</t>
  </si>
  <si>
    <t>put i smještaj</t>
  </si>
  <si>
    <t>Hrvatsko udruženje studenata agronomije i srodnih znanosti- IAAS Hrvatska</t>
  </si>
  <si>
    <t>LAURA PAVIĆ</t>
  </si>
  <si>
    <t>AgroCroatica 2025 - Izvor potencijala: Slavonija i Baranja u fokusu ruralnog razvoja</t>
  </si>
  <si>
    <t>smještaj i stručno edukativne posjete</t>
  </si>
  <si>
    <t>FOI Game Jam</t>
  </si>
  <si>
    <t>stručno predavanje, promo materijal i nagrada</t>
  </si>
  <si>
    <t>Zimski malonogometni turnir KBF-a</t>
  </si>
  <si>
    <t>nagrade i piće</t>
  </si>
  <si>
    <t>Veslački klub Prirodoslovac</t>
  </si>
  <si>
    <t>LOVRE BABAJKO</t>
  </si>
  <si>
    <t>Veslačka sekcija Prirodoslovno-matematičkog fakulteta</t>
  </si>
  <si>
    <t>Istek mandata osobi ovlaštenoj za zastupanje/nisu podnijeli zahtjev</t>
  </si>
  <si>
    <t>BusinessClub@FOI</t>
  </si>
  <si>
    <t>ADA TIKVAN</t>
  </si>
  <si>
    <t>AI konferencija: Prilika ili Prijetnja? – Mladi u Eri Umjetne Inteligencije</t>
  </si>
  <si>
    <t>Status: NEAKTIVAN/PRESTAO S DJELOVANJEM</t>
  </si>
  <si>
    <t>Study Case by BC@FOI</t>
  </si>
  <si>
    <t>Adventski vijenac</t>
  </si>
  <si>
    <t>najam dvorane i zakuska</t>
  </si>
  <si>
    <t>Udruga studenata Akademije dramske umjetnosti - F420</t>
  </si>
  <si>
    <t>TIBOR VUKELIĆ</t>
  </si>
  <si>
    <t>Grupa Kvadar - promocija sezone 2025.</t>
  </si>
  <si>
    <t>tisak kataloga, majice</t>
  </si>
  <si>
    <t>Zagrebački studentski debatni forum</t>
  </si>
  <si>
    <t>BRINA VERDNIK</t>
  </si>
  <si>
    <t>Sofia WUDC 2025; Svjetsko debatno natjecanje u Sofiji 2025</t>
  </si>
  <si>
    <t>trošak akotizacije i smještaja</t>
  </si>
  <si>
    <t>Istraživački centar mladih</t>
  </si>
  <si>
    <t>FILIP LANDEK</t>
  </si>
  <si>
    <t>3D Printaonica</t>
  </si>
  <si>
    <t>3D printer i pripadajuća oprema</t>
  </si>
  <si>
    <t>Udruga mehatroničara</t>
  </si>
  <si>
    <t>PETRA HORVAT</t>
  </si>
  <si>
    <t>Opremanje radione</t>
  </si>
  <si>
    <t>oprema</t>
  </si>
  <si>
    <t>SPORTSKA UDRUGA FAKULTETA STROJARSTVA I BRODOGRADNJE SVEUČILIŠTA U ZAGREBU "OMEGA"</t>
  </si>
  <si>
    <t>FABIJAN EREIZ</t>
  </si>
  <si>
    <t>Snaga u zajedništvu, svjetlost u pokretu</t>
  </si>
  <si>
    <t>smještaj</t>
  </si>
  <si>
    <t>Udruženje studenata filozofije</t>
  </si>
  <si>
    <t>TIN FRESL</t>
  </si>
  <si>
    <t>31. Godišnji međunarodni simpozij Udruženja studenata filozofije "Filozofija, tehnika, tehnologija"</t>
  </si>
  <si>
    <t>Akademski zbor Filozofskog fakulteta u Zagrebu Concordia discors</t>
  </si>
  <si>
    <t>JAKOV JERMAN</t>
  </si>
  <si>
    <t>Gostovanje u Budimpešti u sklopu 15. godišnjice Zbora</t>
  </si>
  <si>
    <t>Zbornik bioetika, odgoj i obrazovanje</t>
  </si>
  <si>
    <t>tisak</t>
  </si>
  <si>
    <t>Klub studenata sociologije "Diskrepancija"</t>
  </si>
  <si>
    <t>MARKO MARINIĆ</t>
  </si>
  <si>
    <t>“Socioškola” - Projekt popularizacije sociologije u srednjim školama u Gradu Zagrebu</t>
  </si>
  <si>
    <t>UDRUGA STUDENATA POLITIČKIH ZNANOSTI - HRVATSKA</t>
  </si>
  <si>
    <t>PAVAO ŠKOKO GAVRANOVIĆ</t>
  </si>
  <si>
    <t xml:space="preserve">Prevencija online ovisnosti UNIZG_25 </t>
  </si>
  <si>
    <t>promo paket i medijske usluge</t>
  </si>
  <si>
    <t>Klub studenata geografije Zagreb</t>
  </si>
  <si>
    <t>PETAR ULE</t>
  </si>
  <si>
    <t>CroWeek – Ruralni turizam kao čimbenik razvoja prostora</t>
  </si>
  <si>
    <t>prijevoz, smještaj, kotizacije i ulaznice</t>
  </si>
  <si>
    <t>Klub studenta germanistike "Grimm"</t>
  </si>
  <si>
    <t>JURICA ČEHOK</t>
  </si>
  <si>
    <t>Izdavanje konferencijskog broja studentskog časopisa Germanist povodom 10. obljetnice Austrijske knjižnice u Zagrebu</t>
  </si>
  <si>
    <t>tisak i zakuska</t>
  </si>
  <si>
    <t>Edukativna terenska radionica „Eko Histrica“</t>
  </si>
  <si>
    <t>prijevoz i ulaznice</t>
  </si>
  <si>
    <t>Europska udruga studenata Zagreb - ELSA Zagreb</t>
  </si>
  <si>
    <t>CHIARA NIKŠIĆ</t>
  </si>
  <si>
    <t>Summer ELSA Law School on Human Rights &amp; Globalization (SELS Zadar)</t>
  </si>
  <si>
    <t>smještaj i promo materijal</t>
  </si>
  <si>
    <t>Udruga Meritokrat</t>
  </si>
  <si>
    <t>LUCIJA KRSTIĆ</t>
  </si>
  <si>
    <t>LegalHack hackathon</t>
  </si>
  <si>
    <t>najam prostora, promo materijal</t>
  </si>
  <si>
    <t>Financijski klub</t>
  </si>
  <si>
    <t>RENATA GULIŠ</t>
  </si>
  <si>
    <t>Shegrt</t>
  </si>
  <si>
    <t>Klub studenata Agronomskog fakulteta</t>
  </si>
  <si>
    <t>ZVONIMIR JANJIĆ</t>
  </si>
  <si>
    <t>VinKSA tura SLAVONIJA 2025.</t>
  </si>
  <si>
    <t>smještaj, prijevoz, edukativne radionice</t>
  </si>
  <si>
    <t>Studentski Makerspace 2025.</t>
  </si>
  <si>
    <t>FINtelligent</t>
  </si>
  <si>
    <t>Studentski makerspace Strojarnica</t>
  </si>
  <si>
    <t>MARTA VUKOJA</t>
  </si>
  <si>
    <t>Fightbotics- najam prostora</t>
  </si>
  <si>
    <t>najam prostora</t>
  </si>
  <si>
    <t>Debatni klub Ekonomskog fakulteta u Zagrebu</t>
  </si>
  <si>
    <t>DOROTEA ŠAFRANIĆ</t>
  </si>
  <si>
    <t>Debate Date</t>
  </si>
  <si>
    <t>promo materijal i digitalni alati</t>
  </si>
  <si>
    <t>Udruga studenata političkih znanosti - Hrvatska</t>
  </si>
  <si>
    <t>Regionalna konferencija studenata društvenih znanosti - diplomatska i politička pitanja u međunarodnim odnosima</t>
  </si>
  <si>
    <t xml:space="preserve">promo materijal, smještaj </t>
  </si>
  <si>
    <t>Savez studenata Fakulteta elektrotehnike i računarstva</t>
  </si>
  <si>
    <t>BRUNO VLADISLOVIĆ</t>
  </si>
  <si>
    <t>Čuješ?!</t>
  </si>
  <si>
    <t xml:space="preserve">oprema </t>
  </si>
  <si>
    <t>Educikli</t>
  </si>
  <si>
    <t>EduFest</t>
  </si>
  <si>
    <t>Izložbe Fotosekcije KSET-a 2025.</t>
  </si>
  <si>
    <t>promo materijal i oprema</t>
  </si>
  <si>
    <t xml:space="preserve">Studentska Zlatna karta </t>
  </si>
  <si>
    <t>tisak knjižica</t>
  </si>
  <si>
    <t>Hrvatska studentska organizacija strojarskih fakulteta</t>
  </si>
  <si>
    <t>IVAN GARMAZ</t>
  </si>
  <si>
    <t>Nabava opreme i materijala za izradu strukturalnih i mehaničkih komponenti Formula Student bolida RTX</t>
  </si>
  <si>
    <t xml:space="preserve">StartTalks je projekt koji je osmišljen kao niz interaktivnih radionica i predavanja sa svrhom približavanja procesa razvoja poduzetničkih ideja - od same inicijalne vizije, preko njezine razrade, pa sve do realizacije. Kroz praktične primjere i svoja vlastita iskustva, poduzetnici će sudionicima predstaviti ne samo svoje individualne poduzetničke putove, već i specifičnosti industrija u kojima djeluju. Poseban naglasak stavlja se na fazu u kojoj ideja tek nastaje, jer mnogi postojeći projekti i programi obično pomažu poduzetnicima tek u kasnijim fazama razvoja. Ovim projektom želimo pružiti podršku mladima upravo u najranijoj fazi, kada im je najpotrebnije razumijevanje ključnih koraka i mogućnosti za daljnji rast i razvoj. Tijekom radionica sudionici će imati priliku saznati koje su im dostupne opcije za financiranje i potpore, kako iz javnog tako i iz privatnog sektora. </t>
  </si>
  <si>
    <t>povučena prijava</t>
  </si>
  <si>
    <t>Udruga studenata biologije - BIUS</t>
  </si>
  <si>
    <t>NORA ORLIĆ</t>
  </si>
  <si>
    <t>Naziv projekta: Simpozij studenata bioloških usmjerenja 2025. – „Inspiring the next generation“ ; Skraćeni naziv: SiSB 2025.</t>
  </si>
  <si>
    <t>EMA BULJAN</t>
  </si>
  <si>
    <t>Istraživačko-edukacijski projekt „Kordun 2025“</t>
  </si>
  <si>
    <t>oprema i promo materijal, prijevoz</t>
  </si>
  <si>
    <t>TENA SOBODIĆ</t>
  </si>
  <si>
    <t>In Vivo – studentski časopis Udruge studenata biologije – BIUS, 30. broj</t>
  </si>
  <si>
    <t>INSTITUT ZA POLITIČKO OBRAZOVANJE</t>
  </si>
  <si>
    <t>IAN VRAGOVIĆ</t>
  </si>
  <si>
    <t>Politička pismenost</t>
  </si>
  <si>
    <t>Mala škola politike</t>
  </si>
  <si>
    <t>Mala škola mamalogije 2025.</t>
  </si>
  <si>
    <t>smještaj i hrana, prijevoz, oprema i promo materijal</t>
  </si>
  <si>
    <t>CONSULTING DAY 2025, Od ideje do police: Consulting u retail industriji</t>
  </si>
  <si>
    <t>promo materijal i fotograf</t>
  </si>
  <si>
    <t>Klub studenata pedagogije Filozofskog fakulteta u Zagrebu</t>
  </si>
  <si>
    <t>VIKTORIA ULAMEC</t>
  </si>
  <si>
    <t>Znanstveno-stručni skup „Pedagoška pletenica: osnaženi u promjeni“</t>
  </si>
  <si>
    <t>promo materijal, hrana i piće</t>
  </si>
  <si>
    <t>TENA BALEN</t>
  </si>
  <si>
    <t>Stručni teren "Lička i primorska strana Velebita – promjene i perspektive"</t>
  </si>
  <si>
    <t>smještaj i ulaznice</t>
  </si>
  <si>
    <t>Zagrebački Foto Đir</t>
  </si>
  <si>
    <t>Fototečaj Fotosekcije KSET-a</t>
  </si>
  <si>
    <t>In Media Res - Besplatni tečaj grafičkog dizajna i odnosa s javnošću</t>
  </si>
  <si>
    <t>Flora Arbianae</t>
  </si>
  <si>
    <t>promo materijal i oprema, hrana i piće</t>
  </si>
  <si>
    <t>KSETOTISAK - KSET-ova radionica sitotiska</t>
  </si>
  <si>
    <t>Danka - 24-satni kazališni festival</t>
  </si>
  <si>
    <t>promo materijal, naknada za rad suradnika, oprema</t>
  </si>
  <si>
    <t>Bike popravljaona</t>
  </si>
  <si>
    <t>oprema i materijal</t>
  </si>
  <si>
    <t>Radionica šivanja</t>
  </si>
  <si>
    <t>49. Svjetski Elektroplaninarski Pješački Rally (kraće: Rally)</t>
  </si>
  <si>
    <t>promo materijal i prijevoz</t>
  </si>
  <si>
    <t>Večer društvenih igara</t>
  </si>
  <si>
    <t>Veni Vidi VJ - radionica VJ-inga</t>
  </si>
  <si>
    <t>Zvučna Služba</t>
  </si>
  <si>
    <t>Studijsko putovanje u Ljubljanu u sklopu projekta “Sociološka noć”</t>
  </si>
  <si>
    <t>prijevoz i smještaj</t>
  </si>
  <si>
    <t>Studenti Cetinske krajine</t>
  </si>
  <si>
    <t>FILIP KOTROMANOVIĆ</t>
  </si>
  <si>
    <t>Tradicija koja traje</t>
  </si>
  <si>
    <t>promo materijal, najam prostora</t>
  </si>
  <si>
    <t>Promocija rada i djelatnosti Kluba studenata sociologije “Diskrepancija”</t>
  </si>
  <si>
    <t>promo materijal i zakuska</t>
  </si>
  <si>
    <t>Studentsko savjetovalište ekonomska klinika</t>
  </si>
  <si>
    <t>ANTONIJO BAJO</t>
  </si>
  <si>
    <t>Ekonfa/EKonferencija</t>
  </si>
  <si>
    <t>Razvoj baterijskog paketa u sklopu električnog pogona Formula Student bolida RTX</t>
  </si>
  <si>
    <t>Studentsko savjetovalište Ekonomska klinika</t>
  </si>
  <si>
    <t>Kino na EFZG</t>
  </si>
  <si>
    <t xml:space="preserve"> Izdavanje 18. broja studentskog časopisa „Meridijan 16°E“</t>
  </si>
  <si>
    <t>tisak i grafičko oblikovanje</t>
  </si>
  <si>
    <t>Hrvatska studentska asocijacija</t>
  </si>
  <si>
    <t>ROBERT PIRŠL</t>
  </si>
  <si>
    <t>Drive In Kino Zagreb</t>
  </si>
  <si>
    <t>najam opreme</t>
  </si>
  <si>
    <t>Kava na eks - Kako organizirati dobar event</t>
  </si>
  <si>
    <t>Event management competition</t>
  </si>
  <si>
    <t>Finance Fusion</t>
  </si>
  <si>
    <t>International week Zagreb</t>
  </si>
  <si>
    <t>Kava na eks – Tko se boji fonda još</t>
  </si>
  <si>
    <t>Dolina mira</t>
  </si>
  <si>
    <t>Marketing Madness</t>
  </si>
  <si>
    <t>Manager Magazine</t>
  </si>
  <si>
    <t>tisak časopisa i izrada web stranice</t>
  </si>
  <si>
    <t>Start it up</t>
  </si>
  <si>
    <t>Srcu materinom</t>
  </si>
  <si>
    <t>Start to explore</t>
  </si>
  <si>
    <t>3D Print Lab</t>
  </si>
  <si>
    <t>Studentski asistent</t>
  </si>
  <si>
    <t>BUS</t>
  </si>
  <si>
    <t>najam prostora, fotografiranje i promo materijal</t>
  </si>
  <si>
    <t>Project Maple</t>
  </si>
  <si>
    <t>31. Godišnji međunarodni simpozij USF-a "Filozofija, tehnika, tehnologija" (promo materijali)</t>
  </si>
  <si>
    <t>nabava materijala</t>
  </si>
  <si>
    <t>Udruga "Fiking"</t>
  </si>
  <si>
    <t>LUKA ČUČUKOVIĆ</t>
  </si>
  <si>
    <t>Putovanje hrvatskog tima na Međunarodni turnir fizičara (IPT, https://iptnet.info/)</t>
  </si>
  <si>
    <t>zahtjev podnijela osoba koja nije ovlaštena za zastupanje</t>
  </si>
  <si>
    <t>MalakoRagusa</t>
  </si>
  <si>
    <t>prijevoz i oprema</t>
  </si>
  <si>
    <t>KSET na Krku</t>
  </si>
  <si>
    <t>oprema i materijali, najam prostora i promo materijal, najam kombija</t>
  </si>
  <si>
    <t>Mladi Imotske krajine</t>
  </si>
  <si>
    <t>MARIJAN MATKOVIĆ</t>
  </si>
  <si>
    <t>WinterUP</t>
  </si>
  <si>
    <t>SUPEUS - Studentska Udruga za Promicanje Energetske Učinkovitosti i Savjetovanje</t>
  </si>
  <si>
    <t>MARIA POSLEK</t>
  </si>
  <si>
    <t>SCS 2025.- SUPEUS Case Study</t>
  </si>
  <si>
    <t>promo i oprema</t>
  </si>
  <si>
    <t>KSET Open Air 2025</t>
  </si>
  <si>
    <t>najam opreme, smještaj, promo materijal, najam prostora, hrana i honorari izvođača</t>
  </si>
  <si>
    <t>EESTEC LC Zagreb</t>
  </si>
  <si>
    <t>JOSIPA MARKIĆ</t>
  </si>
  <si>
    <t>PLC radionica</t>
  </si>
  <si>
    <t>Tristotrojka</t>
  </si>
  <si>
    <t>TOMA TOLJ</t>
  </si>
  <si>
    <t>Tisak i promocija izdanja časopisa Tristotrojka u 2025. godini</t>
  </si>
  <si>
    <t>tisak časopisa i tisak priloga</t>
  </si>
  <si>
    <t>42. Brucošijada FER-a</t>
  </si>
  <si>
    <t xml:space="preserve">promo </t>
  </si>
  <si>
    <t>CARVaj s nama</t>
  </si>
  <si>
    <t>software</t>
  </si>
  <si>
    <t>NeoData radionica</t>
  </si>
  <si>
    <t>Veslanje na FSB-u</t>
  </si>
  <si>
    <t>prijevoz i kotizacija</t>
  </si>
  <si>
    <t>FAF - Festival Amaterskog Filma 2025.</t>
  </si>
  <si>
    <t>FIPO konferencija ,,Budi cool i u pravu''</t>
  </si>
  <si>
    <t>Projekt EESTEC Engage</t>
  </si>
  <si>
    <t>BUS 2025 - Budućnost ugodnog stanovanja 2025</t>
  </si>
  <si>
    <t>snimanje konferencije i catering</t>
  </si>
  <si>
    <t>AlgoTrade Hackathon 2025 – najveće studentsko natjecanje u algoritamskom trgovanju u Europi i najveći studentski hackathon u povijesti Hrvatske. Projekt je nastao u suradnji EESTEC LC Zagreba i X.FER-a te se održao treću godinu zaredom, a po prvi puta uz uključenje EESTEC-a kao suorganizatora. Sastoji se od trodnevnih stručnih predavanja i 24-satnog hackathona u kojem sudionici razvijaju vlastite strategije algoritamskog trgovanja.</t>
  </si>
  <si>
    <t>Program nije zadovoljio formalne uvjete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</si>
</sst>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&quot;€&quot;_-;\-* #,##0\ &quot;€&quot;_-;_-* &quot;-&quot;??\ &quot;€&quot;_-;_-@"/>
  </numFmts>
  <fonts count="10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</font>
    <font>
      <b/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rial"/>
    </font>
    <font>
      <sz val="11"/>
      <color rgb="FF000000"/>
      <name val="Arial"/>
    </font>
    <font>
      <sz val="11"/>
      <color rgb="FFFF0000"/>
      <name val="Arial"/>
    </font>
    <font>
      <sz val="11"/>
      <color rgb="FFFF0000"/>
      <name val="Aptos Narrow"/>
    </font>
    <font>
      <i/>
      <sz val="12"/>
      <color rgb="FF22222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164" fontId="3" fillId="0" borderId="0" xfId="0" applyNumberFormat="1" applyFont="1" applyAlignment="1"/>
    <xf numFmtId="9" fontId="2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6" fillId="0" borderId="0" xfId="0" applyFont="1"/>
    <xf numFmtId="164" fontId="7" fillId="0" borderId="0" xfId="0" applyNumberFormat="1" applyFont="1"/>
    <xf numFmtId="164" fontId="1" fillId="0" borderId="0" xfId="0" applyNumberFormat="1" applyFont="1"/>
    <xf numFmtId="9" fontId="5" fillId="0" borderId="0" xfId="0" applyNumberFormat="1" applyFont="1" applyAlignment="1"/>
    <xf numFmtId="0" fontId="7" fillId="0" borderId="0" xfId="0" applyFont="1"/>
    <xf numFmtId="164" fontId="8" fillId="0" borderId="0" xfId="0" applyNumberFormat="1" applyFont="1"/>
    <xf numFmtId="0" fontId="2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3" fillId="2" borderId="1" xfId="0" applyNumberFormat="1" applyFont="1" applyFill="1" applyBorder="1" applyAlignment="1"/>
    <xf numFmtId="0" fontId="2" fillId="3" borderId="1" xfId="0" applyFont="1" applyFill="1" applyBorder="1"/>
    <xf numFmtId="164" fontId="2" fillId="2" borderId="1" xfId="0" applyNumberFormat="1" applyFont="1" applyFill="1" applyBorder="1"/>
    <xf numFmtId="164" fontId="1" fillId="2" borderId="1" xfId="0" applyNumberFormat="1" applyFont="1" applyFill="1" applyBorder="1"/>
    <xf numFmtId="164" fontId="5" fillId="0" borderId="0" xfId="0" applyNumberFormat="1" applyFont="1" applyAlignment="1"/>
    <xf numFmtId="0" fontId="4" fillId="0" borderId="0" xfId="0" applyFont="1" applyAlignment="1"/>
    <xf numFmtId="164" fontId="5" fillId="3" borderId="1" xfId="0" applyNumberFormat="1" applyFont="1" applyFill="1" applyBorder="1"/>
    <xf numFmtId="0" fontId="5" fillId="3" borderId="1" xfId="0" applyFont="1" applyFill="1" applyBorder="1"/>
    <xf numFmtId="0" fontId="7" fillId="0" borderId="0" xfId="0" applyFont="1" applyAlignment="1"/>
    <xf numFmtId="0" fontId="5" fillId="0" borderId="0" xfId="0" applyFont="1" applyAlignment="1"/>
    <xf numFmtId="9" fontId="2" fillId="2" borderId="1" xfId="0" applyNumberFormat="1" applyFont="1" applyFill="1" applyBorder="1"/>
    <xf numFmtId="3" fontId="5" fillId="2" borderId="2" xfId="0" applyNumberFormat="1" applyFont="1" applyFill="1" applyBorder="1"/>
    <xf numFmtId="0" fontId="2" fillId="0" borderId="3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workbookViewId="0"/>
  </sheetViews>
  <sheetFormatPr defaultColWidth="12.625" defaultRowHeight="15" customHeight="1"/>
  <cols>
    <col min="1" max="1" width="43.25" customWidth="1"/>
    <col min="2" max="2" width="29.5" customWidth="1"/>
    <col min="3" max="3" width="105.5" customWidth="1"/>
    <col min="4" max="10" width="9.375" customWidth="1"/>
    <col min="11" max="11" width="8.25" customWidth="1"/>
    <col min="12" max="12" width="9.75" customWidth="1"/>
    <col min="13" max="13" width="21.625" customWidth="1"/>
    <col min="14" max="14" width="20.5" customWidth="1"/>
    <col min="15" max="15" width="11.125" customWidth="1"/>
    <col min="16" max="16" width="62.125" customWidth="1"/>
    <col min="17" max="17" width="9.375" customWidth="1"/>
    <col min="18" max="18" width="26.375" customWidth="1"/>
    <col min="19" max="26" width="9.375" customWidth="1"/>
    <col min="27" max="36" width="11.125" customWidth="1"/>
  </cols>
  <sheetData>
    <row r="1" spans="1:36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4" t="s">
        <v>16</v>
      </c>
      <c r="B2" s="4" t="s">
        <v>16</v>
      </c>
      <c r="C2" s="2" t="s">
        <v>17</v>
      </c>
      <c r="D2" s="2">
        <v>15.5</v>
      </c>
      <c r="E2" s="2">
        <v>8.75</v>
      </c>
      <c r="F2" s="2">
        <v>1.5</v>
      </c>
      <c r="G2" s="2">
        <v>4</v>
      </c>
      <c r="H2" s="2">
        <v>7</v>
      </c>
      <c r="I2" s="2">
        <v>24.75</v>
      </c>
      <c r="J2" s="2">
        <v>3.25</v>
      </c>
      <c r="K2" s="2">
        <v>8</v>
      </c>
      <c r="L2" s="2">
        <v>72.75</v>
      </c>
      <c r="M2" s="5">
        <v>4092</v>
      </c>
      <c r="N2" s="6">
        <v>1930</v>
      </c>
      <c r="O2" s="7">
        <f t="shared" ref="O2:O17" si="0">N2/M2</f>
        <v>0.47165200391006845</v>
      </c>
      <c r="P2" s="8" t="s">
        <v>18</v>
      </c>
      <c r="Q2" s="2"/>
      <c r="R2" s="2"/>
      <c r="S2" s="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>
      <c r="A3" s="4" t="s">
        <v>16</v>
      </c>
      <c r="B3" s="4" t="s">
        <v>16</v>
      </c>
      <c r="C3" s="2" t="s">
        <v>19</v>
      </c>
      <c r="D3" s="2">
        <v>13.75</v>
      </c>
      <c r="E3" s="2">
        <v>7.75</v>
      </c>
      <c r="F3" s="2">
        <v>1</v>
      </c>
      <c r="G3" s="2">
        <v>4.25</v>
      </c>
      <c r="H3" s="2">
        <v>4.5</v>
      </c>
      <c r="I3" s="2">
        <v>19.5</v>
      </c>
      <c r="J3" s="2">
        <v>2.25</v>
      </c>
      <c r="K3" s="2">
        <v>5.25</v>
      </c>
      <c r="L3" s="2">
        <v>58.25</v>
      </c>
      <c r="M3" s="5">
        <v>9000</v>
      </c>
      <c r="N3" s="6">
        <v>3530</v>
      </c>
      <c r="O3" s="7">
        <f t="shared" si="0"/>
        <v>0.39222222222222225</v>
      </c>
      <c r="P3" s="8" t="s">
        <v>20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>
      <c r="A4" s="4" t="s">
        <v>21</v>
      </c>
      <c r="B4" s="4" t="s">
        <v>21</v>
      </c>
      <c r="C4" s="2" t="s">
        <v>22</v>
      </c>
      <c r="D4" s="2">
        <v>14</v>
      </c>
      <c r="E4" s="2">
        <v>6.75</v>
      </c>
      <c r="F4" s="2">
        <v>1.75</v>
      </c>
      <c r="G4" s="2">
        <v>6</v>
      </c>
      <c r="H4" s="2">
        <v>0</v>
      </c>
      <c r="I4" s="2">
        <v>21.25</v>
      </c>
      <c r="J4" s="2">
        <v>2.25</v>
      </c>
      <c r="K4" s="2">
        <v>6.25</v>
      </c>
      <c r="L4" s="2">
        <v>58.25</v>
      </c>
      <c r="M4" s="5">
        <v>2500</v>
      </c>
      <c r="N4" s="6">
        <v>1000</v>
      </c>
      <c r="O4" s="7">
        <f t="shared" si="0"/>
        <v>0.4</v>
      </c>
      <c r="P4" s="8" t="s">
        <v>23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>
      <c r="A5" s="4" t="s">
        <v>24</v>
      </c>
      <c r="B5" s="4" t="s">
        <v>24</v>
      </c>
      <c r="C5" s="2" t="s">
        <v>25</v>
      </c>
      <c r="D5" s="2">
        <v>7</v>
      </c>
      <c r="E5" s="2">
        <v>3.75</v>
      </c>
      <c r="F5" s="2">
        <v>0.75</v>
      </c>
      <c r="G5" s="2">
        <v>4.25</v>
      </c>
      <c r="H5" s="2">
        <v>0</v>
      </c>
      <c r="I5" s="2">
        <v>13.25</v>
      </c>
      <c r="J5" s="2">
        <v>1.25</v>
      </c>
      <c r="K5" s="2">
        <v>4.25</v>
      </c>
      <c r="L5" s="2">
        <v>34.5</v>
      </c>
      <c r="M5" s="5">
        <v>2550</v>
      </c>
      <c r="N5" s="6">
        <v>610</v>
      </c>
      <c r="O5" s="7">
        <f t="shared" si="0"/>
        <v>0.23921568627450981</v>
      </c>
      <c r="P5" s="8" t="s">
        <v>26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>
      <c r="A6" s="4" t="s">
        <v>27</v>
      </c>
      <c r="B6" s="4" t="s">
        <v>27</v>
      </c>
      <c r="C6" s="2" t="s">
        <v>28</v>
      </c>
      <c r="D6" s="2">
        <v>11.5</v>
      </c>
      <c r="E6" s="2">
        <v>6</v>
      </c>
      <c r="F6" s="2">
        <v>1.75</v>
      </c>
      <c r="G6" s="2">
        <v>4</v>
      </c>
      <c r="H6" s="2">
        <v>0.5</v>
      </c>
      <c r="I6" s="2">
        <v>19.5</v>
      </c>
      <c r="J6" s="2">
        <v>2.5</v>
      </c>
      <c r="K6" s="2">
        <v>5.75</v>
      </c>
      <c r="L6" s="2">
        <v>51.5</v>
      </c>
      <c r="M6" s="5">
        <v>1737</v>
      </c>
      <c r="N6" s="6">
        <v>625</v>
      </c>
      <c r="O6" s="7">
        <f t="shared" si="0"/>
        <v>0.35981577432354633</v>
      </c>
      <c r="P6" s="8" t="s">
        <v>29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>
      <c r="A7" s="4" t="s">
        <v>30</v>
      </c>
      <c r="B7" s="4" t="s">
        <v>30</v>
      </c>
      <c r="C7" s="2" t="s">
        <v>31</v>
      </c>
      <c r="D7" s="2">
        <v>14</v>
      </c>
      <c r="E7" s="2">
        <v>5.25</v>
      </c>
      <c r="F7" s="2">
        <v>1.25</v>
      </c>
      <c r="G7" s="2">
        <v>6.5</v>
      </c>
      <c r="H7" s="2">
        <v>0</v>
      </c>
      <c r="I7" s="2">
        <v>23.5</v>
      </c>
      <c r="J7" s="2">
        <v>4</v>
      </c>
      <c r="K7" s="2">
        <v>7.25</v>
      </c>
      <c r="L7" s="2">
        <v>61.75</v>
      </c>
      <c r="M7" s="5">
        <v>851</v>
      </c>
      <c r="N7" s="6">
        <v>380</v>
      </c>
      <c r="O7" s="7">
        <f t="shared" si="0"/>
        <v>0.44653349001175086</v>
      </c>
      <c r="P7" s="8" t="s">
        <v>32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>
      <c r="A8" s="4" t="s">
        <v>33</v>
      </c>
      <c r="B8" s="4" t="s">
        <v>33</v>
      </c>
      <c r="C8" s="2" t="s">
        <v>34</v>
      </c>
      <c r="D8" s="2">
        <v>12.5</v>
      </c>
      <c r="E8" s="2">
        <v>5.75</v>
      </c>
      <c r="F8" s="2">
        <v>0</v>
      </c>
      <c r="G8" s="2">
        <v>5.75</v>
      </c>
      <c r="H8" s="2">
        <v>2.25</v>
      </c>
      <c r="I8" s="2">
        <v>18.25</v>
      </c>
      <c r="J8" s="2">
        <v>2.75</v>
      </c>
      <c r="K8" s="2">
        <v>5.5</v>
      </c>
      <c r="L8" s="2">
        <v>52.75</v>
      </c>
      <c r="M8" s="5">
        <v>479</v>
      </c>
      <c r="N8" s="6">
        <v>400</v>
      </c>
      <c r="O8" s="7">
        <f t="shared" si="0"/>
        <v>0.83507306889352817</v>
      </c>
      <c r="P8" s="8" t="s">
        <v>35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>
      <c r="A9" s="4" t="s">
        <v>36</v>
      </c>
      <c r="B9" s="4" t="s">
        <v>36</v>
      </c>
      <c r="C9" s="2" t="s">
        <v>37</v>
      </c>
      <c r="D9" s="2">
        <v>12.25</v>
      </c>
      <c r="E9" s="2">
        <v>4</v>
      </c>
      <c r="F9" s="2">
        <v>2.75</v>
      </c>
      <c r="G9" s="2">
        <v>6.5</v>
      </c>
      <c r="H9" s="2">
        <v>0.5</v>
      </c>
      <c r="I9" s="2">
        <v>15.75</v>
      </c>
      <c r="J9" s="2">
        <v>2.25</v>
      </c>
      <c r="K9" s="2">
        <v>4.5</v>
      </c>
      <c r="L9" s="2">
        <v>48.5</v>
      </c>
      <c r="M9" s="5">
        <v>900</v>
      </c>
      <c r="N9" s="6">
        <v>430</v>
      </c>
      <c r="O9" s="7">
        <f t="shared" si="0"/>
        <v>0.4777777777777778</v>
      </c>
      <c r="P9" s="8" t="s">
        <v>38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>
      <c r="A10" s="4" t="s">
        <v>39</v>
      </c>
      <c r="B10" s="4" t="s">
        <v>39</v>
      </c>
      <c r="C10" s="2" t="s">
        <v>40</v>
      </c>
      <c r="D10" s="2">
        <v>16</v>
      </c>
      <c r="E10" s="2">
        <v>7.75</v>
      </c>
      <c r="F10" s="2">
        <v>2.75</v>
      </c>
      <c r="G10" s="2">
        <v>7.25</v>
      </c>
      <c r="H10" s="2">
        <v>6.5</v>
      </c>
      <c r="I10" s="2">
        <v>24.5</v>
      </c>
      <c r="J10" s="2">
        <v>2.25</v>
      </c>
      <c r="K10" s="2">
        <v>5.5</v>
      </c>
      <c r="L10" s="2">
        <v>72.5</v>
      </c>
      <c r="M10" s="5">
        <v>3027</v>
      </c>
      <c r="N10" s="6">
        <v>1530</v>
      </c>
      <c r="O10" s="7">
        <f t="shared" si="0"/>
        <v>0.50545094152626358</v>
      </c>
      <c r="P10" s="8" t="s">
        <v>41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>
      <c r="A11" s="4" t="s">
        <v>42</v>
      </c>
      <c r="B11" s="4" t="s">
        <v>42</v>
      </c>
      <c r="C11" s="2" t="s">
        <v>43</v>
      </c>
      <c r="D11" s="2">
        <v>16.5</v>
      </c>
      <c r="E11" s="2">
        <v>7.25</v>
      </c>
      <c r="F11" s="2">
        <v>1.25</v>
      </c>
      <c r="G11" s="2">
        <v>5.5</v>
      </c>
      <c r="H11" s="2">
        <v>7.75</v>
      </c>
      <c r="I11" s="2">
        <v>21.5</v>
      </c>
      <c r="J11" s="2">
        <v>2.5</v>
      </c>
      <c r="K11" s="2">
        <v>5.75</v>
      </c>
      <c r="L11" s="2">
        <v>68</v>
      </c>
      <c r="M11" s="5">
        <v>335</v>
      </c>
      <c r="N11" s="6">
        <v>335</v>
      </c>
      <c r="O11" s="7">
        <f t="shared" si="0"/>
        <v>1</v>
      </c>
      <c r="P11" s="8" t="s">
        <v>44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>
      <c r="A12" s="4" t="s">
        <v>45</v>
      </c>
      <c r="B12" s="4" t="s">
        <v>45</v>
      </c>
      <c r="C12" s="2" t="s">
        <v>46</v>
      </c>
      <c r="D12" s="2">
        <v>11.5</v>
      </c>
      <c r="E12" s="2">
        <v>5.25</v>
      </c>
      <c r="F12" s="2">
        <v>0.5</v>
      </c>
      <c r="G12" s="2">
        <v>4.5</v>
      </c>
      <c r="H12" s="2">
        <v>0</v>
      </c>
      <c r="I12" s="2">
        <v>17</v>
      </c>
      <c r="J12" s="2">
        <v>1</v>
      </c>
      <c r="K12" s="2">
        <v>4.75</v>
      </c>
      <c r="L12" s="2">
        <v>44.5</v>
      </c>
      <c r="M12" s="5">
        <v>2800</v>
      </c>
      <c r="N12" s="6">
        <v>1115</v>
      </c>
      <c r="O12" s="7">
        <f t="shared" si="0"/>
        <v>0.39821428571428569</v>
      </c>
      <c r="P12" s="8" t="s">
        <v>47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>
      <c r="A13" s="4" t="s">
        <v>48</v>
      </c>
      <c r="B13" s="4" t="s">
        <v>48</v>
      </c>
      <c r="C13" s="2" t="s">
        <v>49</v>
      </c>
      <c r="D13" s="2">
        <v>13.5</v>
      </c>
      <c r="E13" s="2">
        <v>5</v>
      </c>
      <c r="F13" s="2">
        <v>1.25</v>
      </c>
      <c r="G13" s="2">
        <v>4</v>
      </c>
      <c r="H13" s="2">
        <v>0</v>
      </c>
      <c r="I13" s="2">
        <v>19.25</v>
      </c>
      <c r="J13" s="2">
        <v>1.75</v>
      </c>
      <c r="K13" s="2">
        <v>5.25</v>
      </c>
      <c r="L13" s="2">
        <v>50</v>
      </c>
      <c r="M13" s="9">
        <v>2000</v>
      </c>
      <c r="N13" s="6">
        <v>680</v>
      </c>
      <c r="O13" s="7">
        <f t="shared" si="0"/>
        <v>0.34</v>
      </c>
      <c r="P13" s="10" t="s">
        <v>50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>
      <c r="A14" s="4" t="s">
        <v>51</v>
      </c>
      <c r="B14" s="4" t="s">
        <v>51</v>
      </c>
      <c r="C14" s="2" t="s">
        <v>52</v>
      </c>
      <c r="D14" s="2">
        <v>15</v>
      </c>
      <c r="E14" s="2">
        <v>6.25</v>
      </c>
      <c r="F14" s="2">
        <v>1</v>
      </c>
      <c r="G14" s="2">
        <v>6.25</v>
      </c>
      <c r="H14" s="2">
        <v>0</v>
      </c>
      <c r="I14" s="2">
        <v>21</v>
      </c>
      <c r="J14" s="2">
        <v>2.25</v>
      </c>
      <c r="K14" s="2">
        <v>6</v>
      </c>
      <c r="L14" s="2">
        <v>57.75</v>
      </c>
      <c r="M14" s="5">
        <v>500</v>
      </c>
      <c r="N14" s="6">
        <v>220</v>
      </c>
      <c r="O14" s="7">
        <f t="shared" si="0"/>
        <v>0.44</v>
      </c>
      <c r="P14" s="8" t="s">
        <v>53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>
      <c r="A15" s="4" t="s">
        <v>54</v>
      </c>
      <c r="B15" s="4" t="s">
        <v>54</v>
      </c>
      <c r="C15" s="2" t="s">
        <v>55</v>
      </c>
      <c r="D15" s="2">
        <v>13.75</v>
      </c>
      <c r="E15" s="2">
        <v>7.75</v>
      </c>
      <c r="F15" s="2">
        <v>1.5</v>
      </c>
      <c r="G15" s="2">
        <v>6</v>
      </c>
      <c r="H15" s="2">
        <v>0</v>
      </c>
      <c r="I15" s="2">
        <v>22.75</v>
      </c>
      <c r="J15" s="2">
        <v>3.25</v>
      </c>
      <c r="K15" s="2">
        <v>5.25</v>
      </c>
      <c r="L15" s="2">
        <v>60.25</v>
      </c>
      <c r="M15" s="5">
        <v>750</v>
      </c>
      <c r="N15" s="6">
        <v>340</v>
      </c>
      <c r="O15" s="7">
        <f t="shared" si="0"/>
        <v>0.45333333333333331</v>
      </c>
      <c r="P15" s="8" t="s">
        <v>53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>
      <c r="A16" s="4" t="s">
        <v>56</v>
      </c>
      <c r="B16" s="4" t="s">
        <v>56</v>
      </c>
      <c r="C16" s="2" t="s">
        <v>57</v>
      </c>
      <c r="D16" s="2">
        <v>9.75</v>
      </c>
      <c r="E16" s="2">
        <v>1.5</v>
      </c>
      <c r="F16" s="2">
        <v>0.25</v>
      </c>
      <c r="G16" s="2">
        <v>4.25</v>
      </c>
      <c r="H16" s="2">
        <v>0</v>
      </c>
      <c r="I16" s="2">
        <v>16.25</v>
      </c>
      <c r="J16" s="2">
        <v>1.5</v>
      </c>
      <c r="K16" s="2">
        <v>4.5</v>
      </c>
      <c r="L16" s="2">
        <v>38</v>
      </c>
      <c r="M16" s="5">
        <v>290</v>
      </c>
      <c r="N16" s="6">
        <v>200</v>
      </c>
      <c r="O16" s="7">
        <f t="shared" si="0"/>
        <v>0.68965517241379315</v>
      </c>
      <c r="P16" s="8" t="s">
        <v>58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 s="4" t="s">
        <v>59</v>
      </c>
      <c r="B17" s="4" t="s">
        <v>59</v>
      </c>
      <c r="C17" s="2" t="s">
        <v>60</v>
      </c>
      <c r="D17" s="2">
        <v>12.5</v>
      </c>
      <c r="E17" s="2">
        <v>6</v>
      </c>
      <c r="F17" s="2">
        <v>1</v>
      </c>
      <c r="G17" s="2">
        <v>4.25</v>
      </c>
      <c r="H17" s="2">
        <v>3.25</v>
      </c>
      <c r="I17" s="2">
        <v>17.75</v>
      </c>
      <c r="J17" s="2">
        <v>1</v>
      </c>
      <c r="K17" s="2">
        <v>2.75</v>
      </c>
      <c r="L17" s="2">
        <v>48.5</v>
      </c>
      <c r="M17" s="5">
        <v>2600</v>
      </c>
      <c r="N17" s="6">
        <v>880</v>
      </c>
      <c r="O17" s="7">
        <f t="shared" si="0"/>
        <v>0.33846153846153848</v>
      </c>
      <c r="P17" s="8" t="s">
        <v>61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 s="4" t="s">
        <v>62</v>
      </c>
      <c r="B18" s="4" t="s">
        <v>62</v>
      </c>
      <c r="C18" s="2" t="s">
        <v>63</v>
      </c>
      <c r="D18" s="2">
        <v>14.75</v>
      </c>
      <c r="E18" s="2">
        <v>7.25</v>
      </c>
      <c r="F18" s="2">
        <v>2.25</v>
      </c>
      <c r="G18" s="2">
        <v>5.5</v>
      </c>
      <c r="H18" s="2">
        <v>2.25</v>
      </c>
      <c r="I18" s="2">
        <v>23.25</v>
      </c>
      <c r="J18" s="2">
        <v>2.5</v>
      </c>
      <c r="K18" s="2">
        <v>6.75</v>
      </c>
      <c r="L18" s="2">
        <v>64.5</v>
      </c>
      <c r="M18" s="11">
        <v>0</v>
      </c>
      <c r="N18" s="12">
        <v>0</v>
      </c>
      <c r="O18" s="13">
        <v>0</v>
      </c>
      <c r="P18" s="14" t="s">
        <v>64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 s="4" t="s">
        <v>24</v>
      </c>
      <c r="B19" s="4" t="s">
        <v>24</v>
      </c>
      <c r="C19" s="2" t="s">
        <v>65</v>
      </c>
      <c r="D19" s="2">
        <v>10</v>
      </c>
      <c r="E19" s="2">
        <v>4.75</v>
      </c>
      <c r="F19" s="2">
        <v>0.5</v>
      </c>
      <c r="G19" s="2">
        <v>3</v>
      </c>
      <c r="H19" s="2">
        <v>0</v>
      </c>
      <c r="I19" s="2">
        <v>17.25</v>
      </c>
      <c r="J19" s="2">
        <v>1</v>
      </c>
      <c r="K19" s="2">
        <v>3.5</v>
      </c>
      <c r="L19" s="2">
        <v>40</v>
      </c>
      <c r="M19" s="5">
        <v>780</v>
      </c>
      <c r="N19" s="6">
        <v>250</v>
      </c>
      <c r="O19" s="7">
        <f t="shared" ref="O19:O24" si="1">N19/M19</f>
        <v>0.32051282051282054</v>
      </c>
      <c r="P19" s="8" t="s">
        <v>66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.75" customHeight="1">
      <c r="A20" s="4" t="s">
        <v>56</v>
      </c>
      <c r="B20" s="4" t="s">
        <v>56</v>
      </c>
      <c r="C20" s="2" t="s">
        <v>67</v>
      </c>
      <c r="D20" s="2">
        <v>10</v>
      </c>
      <c r="E20" s="2">
        <v>3.75</v>
      </c>
      <c r="F20" s="2">
        <v>0.75</v>
      </c>
      <c r="G20" s="2">
        <v>3.75</v>
      </c>
      <c r="H20" s="2">
        <v>0</v>
      </c>
      <c r="I20" s="2">
        <v>15.75</v>
      </c>
      <c r="J20" s="2">
        <v>1.5</v>
      </c>
      <c r="K20" s="2">
        <v>3.25</v>
      </c>
      <c r="L20" s="2">
        <v>38.75</v>
      </c>
      <c r="M20" s="5">
        <v>100</v>
      </c>
      <c r="N20" s="12">
        <v>100</v>
      </c>
      <c r="O20" s="7">
        <f t="shared" si="1"/>
        <v>1</v>
      </c>
      <c r="P20" s="8" t="s">
        <v>68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5.75" customHeight="1">
      <c r="A21" s="4" t="s">
        <v>56</v>
      </c>
      <c r="B21" s="4" t="s">
        <v>56</v>
      </c>
      <c r="C21" s="2" t="s">
        <v>69</v>
      </c>
      <c r="D21" s="2">
        <v>9.75</v>
      </c>
      <c r="E21" s="2">
        <v>3.5</v>
      </c>
      <c r="F21" s="2">
        <v>1.25</v>
      </c>
      <c r="G21" s="2">
        <v>3.75</v>
      </c>
      <c r="H21" s="2">
        <v>0</v>
      </c>
      <c r="I21" s="2">
        <v>17.25</v>
      </c>
      <c r="J21" s="2">
        <v>1.75</v>
      </c>
      <c r="K21" s="2">
        <v>3.25</v>
      </c>
      <c r="L21" s="2">
        <v>40.5</v>
      </c>
      <c r="M21" s="5">
        <v>100</v>
      </c>
      <c r="N21" s="12">
        <v>100</v>
      </c>
      <c r="O21" s="7">
        <f t="shared" si="1"/>
        <v>1</v>
      </c>
      <c r="P21" s="8" t="s">
        <v>68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5.75" customHeight="1">
      <c r="A22" s="4" t="s">
        <v>70</v>
      </c>
      <c r="B22" s="4" t="s">
        <v>70</v>
      </c>
      <c r="C22" s="2" t="s">
        <v>71</v>
      </c>
      <c r="D22" s="2">
        <v>12</v>
      </c>
      <c r="E22" s="2">
        <v>5</v>
      </c>
      <c r="F22" s="2">
        <v>1.25</v>
      </c>
      <c r="G22" s="2">
        <v>4</v>
      </c>
      <c r="H22" s="2">
        <v>0</v>
      </c>
      <c r="I22" s="2">
        <v>17.25</v>
      </c>
      <c r="J22" s="2">
        <v>2</v>
      </c>
      <c r="K22" s="2">
        <v>5</v>
      </c>
      <c r="L22" s="2">
        <v>46.5</v>
      </c>
      <c r="M22" s="5">
        <v>826</v>
      </c>
      <c r="N22" s="6">
        <v>410</v>
      </c>
      <c r="O22" s="7">
        <f t="shared" si="1"/>
        <v>0.49636803874092011</v>
      </c>
      <c r="P22" s="8" t="s">
        <v>72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75" customHeight="1">
      <c r="A23" s="4" t="s">
        <v>73</v>
      </c>
      <c r="B23" s="4" t="s">
        <v>73</v>
      </c>
      <c r="C23" s="2" t="s">
        <v>74</v>
      </c>
      <c r="D23" s="2">
        <v>16.25</v>
      </c>
      <c r="E23" s="2">
        <v>7.75</v>
      </c>
      <c r="F23" s="2">
        <v>1.5</v>
      </c>
      <c r="G23" s="2">
        <v>6.75</v>
      </c>
      <c r="H23" s="2">
        <v>6.75</v>
      </c>
      <c r="I23" s="2">
        <v>24.75</v>
      </c>
      <c r="J23" s="2">
        <v>2.25</v>
      </c>
      <c r="K23" s="2">
        <v>7</v>
      </c>
      <c r="L23" s="2">
        <v>73</v>
      </c>
      <c r="M23" s="5">
        <v>20500</v>
      </c>
      <c r="N23" s="6">
        <v>9310</v>
      </c>
      <c r="O23" s="7">
        <f t="shared" si="1"/>
        <v>0.45414634146341465</v>
      </c>
      <c r="P23" s="8" t="s">
        <v>75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>
      <c r="A24" s="4" t="s">
        <v>76</v>
      </c>
      <c r="B24" s="4" t="s">
        <v>76</v>
      </c>
      <c r="C24" s="2" t="s">
        <v>77</v>
      </c>
      <c r="D24" s="2">
        <v>14</v>
      </c>
      <c r="E24" s="2">
        <v>6</v>
      </c>
      <c r="F24" s="2">
        <v>1.75</v>
      </c>
      <c r="G24" s="2">
        <v>4.5</v>
      </c>
      <c r="H24" s="2">
        <v>3.75</v>
      </c>
      <c r="I24" s="2">
        <v>20.5</v>
      </c>
      <c r="J24" s="2">
        <v>2.5</v>
      </c>
      <c r="K24" s="2">
        <v>6.75</v>
      </c>
      <c r="L24" s="2">
        <v>59.75</v>
      </c>
      <c r="M24" s="5">
        <v>2445</v>
      </c>
      <c r="N24" s="6">
        <v>1030</v>
      </c>
      <c r="O24" s="7">
        <f t="shared" si="1"/>
        <v>0.42126789366053169</v>
      </c>
      <c r="P24" s="8" t="s">
        <v>78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>
      <c r="A25" s="4" t="s">
        <v>56</v>
      </c>
      <c r="B25" s="4" t="s">
        <v>56</v>
      </c>
      <c r="C25" s="2" t="s">
        <v>79</v>
      </c>
      <c r="D25" s="2">
        <v>10.5</v>
      </c>
      <c r="E25" s="2">
        <v>4</v>
      </c>
      <c r="F25" s="2">
        <v>1.25</v>
      </c>
      <c r="G25" s="2">
        <v>4</v>
      </c>
      <c r="H25" s="2">
        <v>0</v>
      </c>
      <c r="I25" s="2">
        <v>17.25</v>
      </c>
      <c r="J25" s="2">
        <v>2.25</v>
      </c>
      <c r="K25" s="2">
        <v>5.25</v>
      </c>
      <c r="L25" s="2">
        <v>44.5</v>
      </c>
      <c r="M25" s="11">
        <v>0</v>
      </c>
      <c r="N25" s="6">
        <v>0</v>
      </c>
      <c r="O25" s="13">
        <v>0</v>
      </c>
      <c r="P25" s="14" t="s">
        <v>80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.75" customHeight="1">
      <c r="A26" s="4" t="s">
        <v>81</v>
      </c>
      <c r="B26" s="4" t="s">
        <v>81</v>
      </c>
      <c r="C26" s="2" t="s">
        <v>82</v>
      </c>
      <c r="D26" s="2">
        <v>13.5</v>
      </c>
      <c r="E26" s="2">
        <v>5.75</v>
      </c>
      <c r="F26" s="2">
        <v>1.25</v>
      </c>
      <c r="G26" s="2">
        <v>3.75</v>
      </c>
      <c r="H26" s="2">
        <v>0</v>
      </c>
      <c r="I26" s="2">
        <v>14.5</v>
      </c>
      <c r="J26" s="2">
        <v>1.25</v>
      </c>
      <c r="K26" s="2">
        <v>4.5</v>
      </c>
      <c r="L26" s="2">
        <v>44.5</v>
      </c>
      <c r="M26" s="5">
        <v>1350</v>
      </c>
      <c r="N26" s="6">
        <v>620</v>
      </c>
      <c r="O26" s="7">
        <f t="shared" ref="O26:O28" si="2">N26/M26</f>
        <v>0.45925925925925926</v>
      </c>
      <c r="P26" s="8" t="s">
        <v>83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.75" customHeight="1">
      <c r="A27" s="4" t="s">
        <v>84</v>
      </c>
      <c r="B27" s="4" t="s">
        <v>84</v>
      </c>
      <c r="C27" s="2" t="s">
        <v>85</v>
      </c>
      <c r="D27" s="2">
        <v>14</v>
      </c>
      <c r="E27" s="2">
        <v>6</v>
      </c>
      <c r="F27" s="2">
        <v>1.25</v>
      </c>
      <c r="G27" s="2">
        <v>4</v>
      </c>
      <c r="H27" s="2">
        <v>0</v>
      </c>
      <c r="I27" s="2">
        <v>21.75</v>
      </c>
      <c r="J27" s="2">
        <v>2.25</v>
      </c>
      <c r="K27" s="2">
        <v>5.75</v>
      </c>
      <c r="L27" s="2">
        <v>55</v>
      </c>
      <c r="M27" s="5">
        <v>1860</v>
      </c>
      <c r="N27" s="6">
        <v>730</v>
      </c>
      <c r="O27" s="7">
        <f t="shared" si="2"/>
        <v>0.39247311827956988</v>
      </c>
      <c r="P27" s="8" t="s">
        <v>86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.75" customHeight="1">
      <c r="A28" s="4" t="s">
        <v>87</v>
      </c>
      <c r="B28" s="4" t="s">
        <v>87</v>
      </c>
      <c r="C28" s="2" t="s">
        <v>88</v>
      </c>
      <c r="D28" s="2">
        <v>11.25</v>
      </c>
      <c r="E28" s="2">
        <v>4.25</v>
      </c>
      <c r="F28" s="2">
        <v>1.75</v>
      </c>
      <c r="G28" s="2">
        <v>3.75</v>
      </c>
      <c r="H28" s="2">
        <v>0.75</v>
      </c>
      <c r="I28" s="2">
        <v>18.5</v>
      </c>
      <c r="J28" s="2">
        <v>3</v>
      </c>
      <c r="K28" s="2">
        <v>5.75</v>
      </c>
      <c r="L28" s="2">
        <v>49</v>
      </c>
      <c r="M28" s="5">
        <v>8000</v>
      </c>
      <c r="N28" s="6">
        <v>2510</v>
      </c>
      <c r="O28" s="7">
        <f t="shared" si="2"/>
        <v>0.31374999999999997</v>
      </c>
      <c r="P28" s="8" t="s">
        <v>89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.75" customHeight="1">
      <c r="A29" s="4" t="s">
        <v>90</v>
      </c>
      <c r="B29" s="4" t="s">
        <v>90</v>
      </c>
      <c r="C29" s="2" t="s">
        <v>91</v>
      </c>
      <c r="D29" s="2">
        <v>13</v>
      </c>
      <c r="E29" s="2">
        <v>6.5</v>
      </c>
      <c r="F29" s="2">
        <v>1.25</v>
      </c>
      <c r="G29" s="2">
        <v>4.75</v>
      </c>
      <c r="H29" s="2">
        <v>0</v>
      </c>
      <c r="I29" s="2">
        <v>19.75</v>
      </c>
      <c r="J29" s="2">
        <v>2.75</v>
      </c>
      <c r="K29" s="2">
        <v>5</v>
      </c>
      <c r="L29" s="2">
        <v>53</v>
      </c>
      <c r="M29" s="15">
        <v>0</v>
      </c>
      <c r="N29" s="6">
        <v>0</v>
      </c>
      <c r="O29" s="13">
        <v>0</v>
      </c>
      <c r="P29" s="14" t="s">
        <v>92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.75" customHeight="1">
      <c r="A30" s="4" t="s">
        <v>70</v>
      </c>
      <c r="B30" s="4" t="s">
        <v>70</v>
      </c>
      <c r="C30" s="2" t="s">
        <v>93</v>
      </c>
      <c r="D30" s="2">
        <v>11.5</v>
      </c>
      <c r="E30" s="2">
        <v>5.75</v>
      </c>
      <c r="F30" s="2">
        <v>0</v>
      </c>
      <c r="G30" s="2">
        <v>3.75</v>
      </c>
      <c r="H30" s="2">
        <v>1.5</v>
      </c>
      <c r="I30" s="2">
        <v>17.5</v>
      </c>
      <c r="J30" s="2">
        <v>1</v>
      </c>
      <c r="K30" s="2">
        <v>4</v>
      </c>
      <c r="L30" s="2">
        <v>45</v>
      </c>
      <c r="M30" s="5">
        <v>2695</v>
      </c>
      <c r="N30" s="6">
        <v>980</v>
      </c>
      <c r="O30" s="7">
        <f t="shared" ref="O30:O34" si="3">N30/M30</f>
        <v>0.36363636363636365</v>
      </c>
      <c r="P30" s="8" t="s">
        <v>94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.75" customHeight="1">
      <c r="A31" s="4" t="s">
        <v>95</v>
      </c>
      <c r="B31" s="4" t="s">
        <v>95</v>
      </c>
      <c r="C31" s="2" t="s">
        <v>96</v>
      </c>
      <c r="D31" s="2">
        <v>13.25</v>
      </c>
      <c r="E31" s="2">
        <v>5.25</v>
      </c>
      <c r="F31" s="2">
        <v>1.75</v>
      </c>
      <c r="G31" s="2">
        <v>5.75</v>
      </c>
      <c r="H31" s="2">
        <v>0.25</v>
      </c>
      <c r="I31" s="2">
        <v>18.5</v>
      </c>
      <c r="J31" s="2">
        <v>1.75</v>
      </c>
      <c r="K31" s="2">
        <v>4.75</v>
      </c>
      <c r="L31" s="2">
        <v>51.25</v>
      </c>
      <c r="M31" s="5">
        <v>1125</v>
      </c>
      <c r="N31" s="6">
        <v>430</v>
      </c>
      <c r="O31" s="7">
        <f t="shared" si="3"/>
        <v>0.38222222222222224</v>
      </c>
      <c r="P31" s="8" t="s">
        <v>97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.75" customHeight="1">
      <c r="A32" s="4" t="s">
        <v>98</v>
      </c>
      <c r="B32" s="4" t="s">
        <v>98</v>
      </c>
      <c r="C32" s="2" t="s">
        <v>99</v>
      </c>
      <c r="D32" s="2">
        <v>17</v>
      </c>
      <c r="E32" s="2">
        <v>6.5</v>
      </c>
      <c r="F32" s="2">
        <v>2.25</v>
      </c>
      <c r="G32" s="2">
        <v>5.5</v>
      </c>
      <c r="H32" s="2">
        <v>6.5</v>
      </c>
      <c r="I32" s="2">
        <v>21.25</v>
      </c>
      <c r="J32" s="2">
        <v>3.5</v>
      </c>
      <c r="K32" s="2">
        <v>5.75</v>
      </c>
      <c r="L32" s="2">
        <v>68.25</v>
      </c>
      <c r="M32" s="5">
        <v>4858</v>
      </c>
      <c r="N32" s="6">
        <v>3000</v>
      </c>
      <c r="O32" s="7">
        <f t="shared" si="3"/>
        <v>0.61753808151502676</v>
      </c>
      <c r="P32" s="8" t="s">
        <v>100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.75" customHeight="1">
      <c r="A33" s="4" t="s">
        <v>101</v>
      </c>
      <c r="B33" s="4" t="s">
        <v>101</v>
      </c>
      <c r="C33" s="2" t="s">
        <v>102</v>
      </c>
      <c r="D33" s="2">
        <v>10</v>
      </c>
      <c r="E33" s="2">
        <v>4.5</v>
      </c>
      <c r="F33" s="2">
        <v>0.25</v>
      </c>
      <c r="G33" s="2">
        <v>3.25</v>
      </c>
      <c r="H33" s="2">
        <v>0</v>
      </c>
      <c r="I33" s="2">
        <v>14</v>
      </c>
      <c r="J33" s="2">
        <v>1.75</v>
      </c>
      <c r="K33" s="2">
        <v>3.75</v>
      </c>
      <c r="L33" s="2">
        <v>37.5</v>
      </c>
      <c r="M33" s="5">
        <v>1481</v>
      </c>
      <c r="N33" s="6">
        <v>400</v>
      </c>
      <c r="O33" s="7">
        <f t="shared" si="3"/>
        <v>0.27008777852802163</v>
      </c>
      <c r="P33" s="8" t="s">
        <v>103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>
      <c r="A34" s="4" t="s">
        <v>104</v>
      </c>
      <c r="B34" s="4" t="s">
        <v>104</v>
      </c>
      <c r="C34" s="2" t="s">
        <v>105</v>
      </c>
      <c r="D34" s="2">
        <v>12.5</v>
      </c>
      <c r="E34" s="2">
        <v>6</v>
      </c>
      <c r="F34" s="2">
        <v>0.5</v>
      </c>
      <c r="G34" s="2">
        <v>3.75</v>
      </c>
      <c r="H34" s="2">
        <v>4</v>
      </c>
      <c r="I34" s="2">
        <v>20.5</v>
      </c>
      <c r="J34" s="2">
        <v>2.75</v>
      </c>
      <c r="K34" s="2">
        <v>6</v>
      </c>
      <c r="L34" s="2">
        <v>56</v>
      </c>
      <c r="M34" s="5">
        <v>2100</v>
      </c>
      <c r="N34" s="6">
        <v>815</v>
      </c>
      <c r="O34" s="7">
        <f t="shared" si="3"/>
        <v>0.3880952380952381</v>
      </c>
      <c r="P34" s="8" t="s">
        <v>106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.75" customHeight="1">
      <c r="A35" s="4" t="s">
        <v>107</v>
      </c>
      <c r="B35" s="4" t="s">
        <v>107</v>
      </c>
      <c r="C35" s="2" t="s">
        <v>108</v>
      </c>
      <c r="D35" s="2">
        <v>12.5</v>
      </c>
      <c r="E35" s="2">
        <v>4.5</v>
      </c>
      <c r="F35" s="2">
        <v>0.25</v>
      </c>
      <c r="G35" s="2">
        <v>4.25</v>
      </c>
      <c r="H35" s="2">
        <v>0</v>
      </c>
      <c r="I35" s="2">
        <v>18.75</v>
      </c>
      <c r="J35" s="2">
        <v>2.5</v>
      </c>
      <c r="K35" s="2">
        <v>5.25</v>
      </c>
      <c r="L35" s="2">
        <v>48</v>
      </c>
      <c r="M35" s="15">
        <v>0</v>
      </c>
      <c r="N35" s="6">
        <v>0</v>
      </c>
      <c r="O35" s="13">
        <v>0</v>
      </c>
      <c r="P35" s="14" t="s">
        <v>92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5.75" customHeight="1">
      <c r="A36" s="4" t="s">
        <v>109</v>
      </c>
      <c r="B36" s="4" t="s">
        <v>109</v>
      </c>
      <c r="C36" s="2" t="s">
        <v>110</v>
      </c>
      <c r="D36" s="2">
        <v>14</v>
      </c>
      <c r="E36" s="2">
        <v>5.5</v>
      </c>
      <c r="F36" s="2">
        <v>1</v>
      </c>
      <c r="G36" s="2">
        <v>5.25</v>
      </c>
      <c r="H36" s="2">
        <v>0</v>
      </c>
      <c r="I36" s="2">
        <v>21.25</v>
      </c>
      <c r="J36" s="2">
        <v>3.25</v>
      </c>
      <c r="K36" s="2">
        <v>7</v>
      </c>
      <c r="L36" s="2">
        <v>57.25</v>
      </c>
      <c r="M36" s="5">
        <v>1928</v>
      </c>
      <c r="N36" s="6">
        <v>820</v>
      </c>
      <c r="O36" s="7">
        <f t="shared" ref="O36:O37" si="4">N36/M36</f>
        <v>0.42531120331950206</v>
      </c>
      <c r="P36" s="8" t="s">
        <v>111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5.75" customHeight="1">
      <c r="A37" s="4" t="s">
        <v>112</v>
      </c>
      <c r="B37" s="4" t="s">
        <v>113</v>
      </c>
      <c r="C37" s="2" t="s">
        <v>114</v>
      </c>
      <c r="D37" s="2">
        <v>14.25</v>
      </c>
      <c r="E37" s="2">
        <v>5.75</v>
      </c>
      <c r="F37" s="2">
        <v>0.25</v>
      </c>
      <c r="G37" s="2">
        <v>3.5</v>
      </c>
      <c r="H37" s="2">
        <v>0.25</v>
      </c>
      <c r="I37" s="2">
        <v>20.5</v>
      </c>
      <c r="J37" s="2">
        <v>1.25</v>
      </c>
      <c r="K37" s="2">
        <v>4.5</v>
      </c>
      <c r="L37" s="2">
        <v>50.25</v>
      </c>
      <c r="M37" s="5">
        <v>600</v>
      </c>
      <c r="N37" s="6">
        <v>260</v>
      </c>
      <c r="O37" s="7">
        <f t="shared" si="4"/>
        <v>0.43333333333333335</v>
      </c>
      <c r="P37" s="8" t="s">
        <v>53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5.75" customHeight="1">
      <c r="A38" s="16" t="s">
        <v>115</v>
      </c>
      <c r="B38" s="16" t="s">
        <v>116</v>
      </c>
      <c r="C38" s="16" t="s">
        <v>117</v>
      </c>
      <c r="D38" s="16">
        <v>9</v>
      </c>
      <c r="E38" s="16">
        <v>3.25</v>
      </c>
      <c r="F38" s="16">
        <v>0.5</v>
      </c>
      <c r="G38" s="16">
        <v>2.25</v>
      </c>
      <c r="H38" s="16">
        <v>0</v>
      </c>
      <c r="I38" s="16">
        <v>14.75</v>
      </c>
      <c r="J38" s="16">
        <v>1.25</v>
      </c>
      <c r="K38" s="16">
        <v>5.5</v>
      </c>
      <c r="L38" s="17">
        <v>0</v>
      </c>
      <c r="M38" s="18">
        <v>0</v>
      </c>
      <c r="N38" s="19">
        <v>0</v>
      </c>
      <c r="O38" s="13">
        <v>0</v>
      </c>
      <c r="P38" s="17" t="s">
        <v>118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5.75" customHeight="1">
      <c r="A39" s="4" t="s">
        <v>119</v>
      </c>
      <c r="B39" s="4" t="s">
        <v>120</v>
      </c>
      <c r="C39" s="2" t="s">
        <v>121</v>
      </c>
      <c r="D39" s="2">
        <v>10.5</v>
      </c>
      <c r="E39" s="2">
        <v>5.5</v>
      </c>
      <c r="F39" s="2">
        <v>0.25</v>
      </c>
      <c r="G39" s="2">
        <v>3.75</v>
      </c>
      <c r="H39" s="2">
        <v>0</v>
      </c>
      <c r="I39" s="2">
        <v>16.5</v>
      </c>
      <c r="J39" s="2">
        <v>1.75</v>
      </c>
      <c r="K39" s="2">
        <v>4.25</v>
      </c>
      <c r="L39" s="2">
        <v>42.5</v>
      </c>
      <c r="M39" s="5">
        <v>1600</v>
      </c>
      <c r="N39" s="6">
        <v>475</v>
      </c>
      <c r="O39" s="7">
        <f t="shared" ref="O39:O44" si="5">N39/M39</f>
        <v>0.296875</v>
      </c>
      <c r="P39" s="8" t="s">
        <v>122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5.75" customHeight="1">
      <c r="A40" s="4" t="s">
        <v>123</v>
      </c>
      <c r="B40" s="4" t="s">
        <v>124</v>
      </c>
      <c r="C40" s="2" t="s">
        <v>125</v>
      </c>
      <c r="D40" s="2">
        <v>11.5</v>
      </c>
      <c r="E40" s="2">
        <v>6</v>
      </c>
      <c r="F40" s="2">
        <v>0</v>
      </c>
      <c r="G40" s="2">
        <v>4.5</v>
      </c>
      <c r="H40" s="2">
        <v>5.75</v>
      </c>
      <c r="I40" s="2">
        <v>21</v>
      </c>
      <c r="J40" s="2">
        <v>1.75</v>
      </c>
      <c r="K40" s="2">
        <v>6.25</v>
      </c>
      <c r="L40" s="2">
        <v>56.75</v>
      </c>
      <c r="M40" s="5">
        <v>6400</v>
      </c>
      <c r="N40" s="6">
        <v>2530</v>
      </c>
      <c r="O40" s="7">
        <f t="shared" si="5"/>
        <v>0.39531250000000001</v>
      </c>
      <c r="P40" s="8" t="s">
        <v>106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5.75" customHeight="1">
      <c r="A41" s="4" t="s">
        <v>126</v>
      </c>
      <c r="B41" s="4" t="s">
        <v>127</v>
      </c>
      <c r="C41" s="20" t="s">
        <v>128</v>
      </c>
      <c r="D41" s="2">
        <v>16.5</v>
      </c>
      <c r="E41" s="2">
        <v>5.25</v>
      </c>
      <c r="F41" s="2">
        <v>0.5</v>
      </c>
      <c r="G41" s="2">
        <v>4.5</v>
      </c>
      <c r="H41" s="2">
        <v>7.5</v>
      </c>
      <c r="I41" s="2">
        <v>24.25</v>
      </c>
      <c r="J41" s="2">
        <v>2.25</v>
      </c>
      <c r="K41" s="2">
        <v>7</v>
      </c>
      <c r="L41" s="2">
        <v>67.75</v>
      </c>
      <c r="M41" s="5">
        <v>9109</v>
      </c>
      <c r="N41" s="6">
        <v>4115</v>
      </c>
      <c r="O41" s="7">
        <f t="shared" si="5"/>
        <v>0.45175101547919638</v>
      </c>
      <c r="P41" s="8" t="s">
        <v>129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.75" customHeight="1">
      <c r="A42" s="4" t="s">
        <v>130</v>
      </c>
      <c r="B42" s="4" t="s">
        <v>131</v>
      </c>
      <c r="C42" s="2" t="s">
        <v>132</v>
      </c>
      <c r="D42" s="2">
        <v>11.75</v>
      </c>
      <c r="E42" s="2">
        <v>4</v>
      </c>
      <c r="F42" s="2">
        <v>1.75</v>
      </c>
      <c r="G42" s="2">
        <v>5.25</v>
      </c>
      <c r="H42" s="2">
        <v>2</v>
      </c>
      <c r="I42" s="2">
        <v>19.5</v>
      </c>
      <c r="J42" s="2">
        <v>1.25</v>
      </c>
      <c r="K42" s="2">
        <v>4.5</v>
      </c>
      <c r="L42" s="2">
        <v>50</v>
      </c>
      <c r="M42" s="5">
        <v>2000</v>
      </c>
      <c r="N42" s="6">
        <v>1032</v>
      </c>
      <c r="O42" s="7">
        <f t="shared" si="5"/>
        <v>0.51600000000000001</v>
      </c>
      <c r="P42" s="8" t="s">
        <v>133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5.75" customHeight="1">
      <c r="A43" s="4" t="s">
        <v>126</v>
      </c>
      <c r="B43" s="4" t="s">
        <v>127</v>
      </c>
      <c r="C43" s="2" t="s">
        <v>134</v>
      </c>
      <c r="D43" s="2">
        <v>15.25</v>
      </c>
      <c r="E43" s="2">
        <v>5.75</v>
      </c>
      <c r="F43" s="2">
        <v>1.5</v>
      </c>
      <c r="G43" s="2">
        <v>5</v>
      </c>
      <c r="H43" s="2">
        <v>0</v>
      </c>
      <c r="I43" s="2">
        <v>22.5</v>
      </c>
      <c r="J43" s="2">
        <v>2.5</v>
      </c>
      <c r="K43" s="2">
        <v>6.5</v>
      </c>
      <c r="L43" s="2">
        <v>59</v>
      </c>
      <c r="M43" s="5">
        <v>1545</v>
      </c>
      <c r="N43" s="6">
        <v>630</v>
      </c>
      <c r="O43" s="7">
        <f t="shared" si="5"/>
        <v>0.40776699029126212</v>
      </c>
      <c r="P43" s="8" t="s">
        <v>135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5.75" customHeight="1">
      <c r="A44" s="4" t="s">
        <v>119</v>
      </c>
      <c r="B44" s="4" t="s">
        <v>120</v>
      </c>
      <c r="C44" s="2" t="s">
        <v>136</v>
      </c>
      <c r="D44" s="2">
        <v>9</v>
      </c>
      <c r="E44" s="2">
        <v>3.25</v>
      </c>
      <c r="F44" s="2">
        <v>0.25</v>
      </c>
      <c r="G44" s="2">
        <v>2.5</v>
      </c>
      <c r="H44" s="2">
        <v>0</v>
      </c>
      <c r="I44" s="2">
        <v>11.75</v>
      </c>
      <c r="J44" s="2">
        <v>0.75</v>
      </c>
      <c r="K44" s="2">
        <v>3.25</v>
      </c>
      <c r="L44" s="2">
        <v>30.75</v>
      </c>
      <c r="M44" s="5">
        <v>183</v>
      </c>
      <c r="N44" s="12">
        <v>183</v>
      </c>
      <c r="O44" s="7">
        <f t="shared" si="5"/>
        <v>1</v>
      </c>
      <c r="P44" s="8" t="s">
        <v>137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5.75" customHeight="1">
      <c r="A45" s="16" t="s">
        <v>138</v>
      </c>
      <c r="B45" s="16" t="s">
        <v>139</v>
      </c>
      <c r="C45" s="16" t="s">
        <v>140</v>
      </c>
      <c r="D45" s="16">
        <v>9.25</v>
      </c>
      <c r="E45" s="16">
        <v>4.5</v>
      </c>
      <c r="F45" s="16">
        <v>0.25</v>
      </c>
      <c r="G45" s="16">
        <v>3</v>
      </c>
      <c r="H45" s="16">
        <v>0</v>
      </c>
      <c r="I45" s="16">
        <v>15</v>
      </c>
      <c r="J45" s="16">
        <v>1.25</v>
      </c>
      <c r="K45" s="16">
        <v>4.25</v>
      </c>
      <c r="L45" s="17">
        <v>0</v>
      </c>
      <c r="M45" s="21">
        <v>0</v>
      </c>
      <c r="N45" s="22">
        <v>0</v>
      </c>
      <c r="O45" s="13">
        <v>0</v>
      </c>
      <c r="P45" s="16" t="s">
        <v>141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5.75" customHeight="1">
      <c r="A46" s="16" t="s">
        <v>142</v>
      </c>
      <c r="B46" s="16" t="s">
        <v>143</v>
      </c>
      <c r="C46" s="16" t="s">
        <v>144</v>
      </c>
      <c r="D46" s="16">
        <v>13.25</v>
      </c>
      <c r="E46" s="16">
        <v>5</v>
      </c>
      <c r="F46" s="16">
        <v>1.25</v>
      </c>
      <c r="G46" s="16">
        <v>4</v>
      </c>
      <c r="H46" s="16">
        <v>0</v>
      </c>
      <c r="I46" s="16">
        <v>16.5</v>
      </c>
      <c r="J46" s="16">
        <v>1</v>
      </c>
      <c r="K46" s="16">
        <v>4.25</v>
      </c>
      <c r="L46" s="17">
        <v>0</v>
      </c>
      <c r="M46" s="21">
        <v>0</v>
      </c>
      <c r="N46" s="22">
        <v>0</v>
      </c>
      <c r="O46" s="13">
        <v>0</v>
      </c>
      <c r="P46" s="16" t="s">
        <v>145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5.75" customHeight="1">
      <c r="A47" s="16" t="s">
        <v>142</v>
      </c>
      <c r="B47" s="16" t="s">
        <v>143</v>
      </c>
      <c r="C47" s="16" t="s">
        <v>146</v>
      </c>
      <c r="D47" s="16">
        <v>7</v>
      </c>
      <c r="E47" s="16">
        <v>3.25</v>
      </c>
      <c r="F47" s="16">
        <v>0</v>
      </c>
      <c r="G47" s="16">
        <v>2.25</v>
      </c>
      <c r="H47" s="16">
        <v>0</v>
      </c>
      <c r="I47" s="16">
        <v>10.75</v>
      </c>
      <c r="J47" s="16">
        <v>1</v>
      </c>
      <c r="K47" s="16">
        <v>2.75</v>
      </c>
      <c r="L47" s="17">
        <v>0</v>
      </c>
      <c r="M47" s="21">
        <v>0</v>
      </c>
      <c r="N47" s="22">
        <v>0</v>
      </c>
      <c r="O47" s="13">
        <v>0</v>
      </c>
      <c r="P47" s="16" t="s">
        <v>145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4" t="s">
        <v>119</v>
      </c>
      <c r="B48" s="4" t="s">
        <v>120</v>
      </c>
      <c r="C48" s="2" t="s">
        <v>147</v>
      </c>
      <c r="D48" s="2">
        <v>5.75</v>
      </c>
      <c r="E48" s="2">
        <v>2.5</v>
      </c>
      <c r="F48" s="2">
        <v>0</v>
      </c>
      <c r="G48" s="2">
        <v>2.5</v>
      </c>
      <c r="H48" s="2">
        <v>0</v>
      </c>
      <c r="I48" s="2">
        <v>10.5</v>
      </c>
      <c r="J48" s="2">
        <v>0.25</v>
      </c>
      <c r="K48" s="2">
        <v>3.75</v>
      </c>
      <c r="L48" s="2">
        <v>25.25</v>
      </c>
      <c r="M48" s="5">
        <v>444</v>
      </c>
      <c r="N48" s="6">
        <v>170</v>
      </c>
      <c r="O48" s="7">
        <f t="shared" ref="O48:O54" si="6">N48/M48</f>
        <v>0.38288288288288286</v>
      </c>
      <c r="P48" s="8" t="s">
        <v>148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5.75" customHeight="1">
      <c r="A49" s="4" t="s">
        <v>149</v>
      </c>
      <c r="B49" s="4" t="s">
        <v>150</v>
      </c>
      <c r="C49" s="2" t="s">
        <v>151</v>
      </c>
      <c r="D49" s="2">
        <v>11.5</v>
      </c>
      <c r="E49" s="2">
        <v>4</v>
      </c>
      <c r="F49" s="2">
        <v>1</v>
      </c>
      <c r="G49" s="2">
        <v>4.75</v>
      </c>
      <c r="H49" s="2">
        <v>0</v>
      </c>
      <c r="I49" s="2">
        <v>18.25</v>
      </c>
      <c r="J49" s="2">
        <v>2.5</v>
      </c>
      <c r="K49" s="2">
        <v>4.5</v>
      </c>
      <c r="L49" s="2">
        <v>46.5</v>
      </c>
      <c r="M49" s="5">
        <v>568</v>
      </c>
      <c r="N49" s="6">
        <v>430</v>
      </c>
      <c r="O49" s="7">
        <f t="shared" si="6"/>
        <v>0.75704225352112675</v>
      </c>
      <c r="P49" s="8" t="s">
        <v>152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4" t="s">
        <v>153</v>
      </c>
      <c r="B50" s="4" t="s">
        <v>154</v>
      </c>
      <c r="C50" s="2" t="s">
        <v>155</v>
      </c>
      <c r="D50" s="2">
        <v>14</v>
      </c>
      <c r="E50" s="2">
        <v>5.75</v>
      </c>
      <c r="F50" s="2">
        <v>0.5</v>
      </c>
      <c r="G50" s="2">
        <v>5.5</v>
      </c>
      <c r="H50" s="2">
        <v>6.5</v>
      </c>
      <c r="I50" s="2">
        <v>20.5</v>
      </c>
      <c r="J50" s="2">
        <v>2</v>
      </c>
      <c r="K50" s="2">
        <v>5</v>
      </c>
      <c r="L50" s="2">
        <v>59.75</v>
      </c>
      <c r="M50" s="5">
        <v>4480</v>
      </c>
      <c r="N50" s="6">
        <v>1830</v>
      </c>
      <c r="O50" s="7">
        <f t="shared" si="6"/>
        <v>0.40848214285714285</v>
      </c>
      <c r="P50" s="8" t="s">
        <v>156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4" t="s">
        <v>157</v>
      </c>
      <c r="B51" s="4" t="s">
        <v>158</v>
      </c>
      <c r="C51" s="2" t="s">
        <v>159</v>
      </c>
      <c r="D51" s="2">
        <v>13.25</v>
      </c>
      <c r="E51" s="2">
        <v>5.25</v>
      </c>
      <c r="F51" s="2">
        <v>1.75</v>
      </c>
      <c r="G51" s="2">
        <v>4.25</v>
      </c>
      <c r="H51" s="2">
        <v>0</v>
      </c>
      <c r="I51" s="2">
        <v>21.25</v>
      </c>
      <c r="J51" s="2">
        <v>1.25</v>
      </c>
      <c r="K51" s="2">
        <v>6</v>
      </c>
      <c r="L51" s="2">
        <v>53</v>
      </c>
      <c r="M51" s="5">
        <v>2704</v>
      </c>
      <c r="N51" s="6">
        <v>960</v>
      </c>
      <c r="O51" s="7">
        <f t="shared" si="6"/>
        <v>0.35502958579881655</v>
      </c>
      <c r="P51" s="8" t="s">
        <v>160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4" t="s">
        <v>161</v>
      </c>
      <c r="B52" s="4" t="s">
        <v>162</v>
      </c>
      <c r="C52" s="2" t="s">
        <v>163</v>
      </c>
      <c r="D52" s="2">
        <v>10</v>
      </c>
      <c r="E52" s="2">
        <v>2.75</v>
      </c>
      <c r="F52" s="2">
        <v>0</v>
      </c>
      <c r="G52" s="2">
        <v>2</v>
      </c>
      <c r="H52" s="2">
        <v>0</v>
      </c>
      <c r="I52" s="2">
        <v>12.25</v>
      </c>
      <c r="J52" s="2">
        <v>0.75</v>
      </c>
      <c r="K52" s="2">
        <v>3.5</v>
      </c>
      <c r="L52" s="2">
        <v>31.25</v>
      </c>
      <c r="M52" s="5">
        <v>403</v>
      </c>
      <c r="N52" s="6">
        <v>170</v>
      </c>
      <c r="O52" s="7">
        <f t="shared" si="6"/>
        <v>0.42183622828784118</v>
      </c>
      <c r="P52" s="8" t="s">
        <v>164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4" t="s">
        <v>165</v>
      </c>
      <c r="B53" s="4" t="s">
        <v>166</v>
      </c>
      <c r="C53" s="2" t="s">
        <v>167</v>
      </c>
      <c r="D53" s="2">
        <v>11.75</v>
      </c>
      <c r="E53" s="2">
        <v>6</v>
      </c>
      <c r="F53" s="2">
        <v>0</v>
      </c>
      <c r="G53" s="2">
        <v>4.25</v>
      </c>
      <c r="H53" s="2">
        <v>3.25</v>
      </c>
      <c r="I53" s="2">
        <v>18.25</v>
      </c>
      <c r="J53" s="2">
        <v>1.25</v>
      </c>
      <c r="K53" s="2">
        <v>4.25</v>
      </c>
      <c r="L53" s="2">
        <v>49</v>
      </c>
      <c r="M53" s="5">
        <v>2700</v>
      </c>
      <c r="N53" s="6">
        <v>920</v>
      </c>
      <c r="O53" s="7">
        <f t="shared" si="6"/>
        <v>0.34074074074074073</v>
      </c>
      <c r="P53" s="8" t="s">
        <v>168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4" t="s">
        <v>169</v>
      </c>
      <c r="B54" s="4" t="s">
        <v>170</v>
      </c>
      <c r="C54" s="8" t="s">
        <v>171</v>
      </c>
      <c r="D54" s="2">
        <v>11.25</v>
      </c>
      <c r="E54" s="2">
        <v>5.75</v>
      </c>
      <c r="F54" s="2">
        <v>0.75</v>
      </c>
      <c r="G54" s="2">
        <v>4</v>
      </c>
      <c r="H54" s="2">
        <v>0</v>
      </c>
      <c r="I54" s="2">
        <v>22.5</v>
      </c>
      <c r="J54" s="2">
        <v>1.5</v>
      </c>
      <c r="K54" s="2">
        <v>5.5</v>
      </c>
      <c r="L54" s="2">
        <v>51.25</v>
      </c>
      <c r="M54" s="5">
        <v>440</v>
      </c>
      <c r="N54" s="12">
        <v>440</v>
      </c>
      <c r="O54" s="7">
        <f t="shared" si="6"/>
        <v>1</v>
      </c>
      <c r="P54" s="8" t="s">
        <v>168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16" t="s">
        <v>172</v>
      </c>
      <c r="B55" s="16" t="s">
        <v>173</v>
      </c>
      <c r="C55" s="16" t="s">
        <v>174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21">
        <v>0</v>
      </c>
      <c r="N55" s="22">
        <v>0</v>
      </c>
      <c r="O55" s="13">
        <v>0</v>
      </c>
      <c r="P55" s="17" t="s">
        <v>118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4" t="s">
        <v>169</v>
      </c>
      <c r="B56" s="4" t="s">
        <v>170</v>
      </c>
      <c r="C56" s="2" t="s">
        <v>175</v>
      </c>
      <c r="D56" s="2">
        <v>11.75</v>
      </c>
      <c r="E56" s="2">
        <v>5.25</v>
      </c>
      <c r="F56" s="2">
        <v>1</v>
      </c>
      <c r="G56" s="2">
        <v>4</v>
      </c>
      <c r="H56" s="2">
        <v>0</v>
      </c>
      <c r="I56" s="2">
        <v>18.75</v>
      </c>
      <c r="J56" s="2">
        <v>1.5</v>
      </c>
      <c r="K56" s="2">
        <v>5.25</v>
      </c>
      <c r="L56" s="2">
        <v>47.5</v>
      </c>
      <c r="M56" s="5">
        <v>625</v>
      </c>
      <c r="N56" s="6">
        <v>320</v>
      </c>
      <c r="O56" s="7">
        <f t="shared" ref="O56:O122" si="7">N56/M56</f>
        <v>0.51200000000000001</v>
      </c>
      <c r="P56" s="8" t="s">
        <v>176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4" t="s">
        <v>177</v>
      </c>
      <c r="B57" s="4" t="s">
        <v>178</v>
      </c>
      <c r="C57" s="2" t="s">
        <v>179</v>
      </c>
      <c r="D57" s="2">
        <v>12.75</v>
      </c>
      <c r="E57" s="2">
        <v>6.5</v>
      </c>
      <c r="F57" s="2">
        <v>3</v>
      </c>
      <c r="G57" s="2">
        <v>5.25</v>
      </c>
      <c r="H57" s="2">
        <v>0</v>
      </c>
      <c r="I57" s="2">
        <v>22</v>
      </c>
      <c r="J57" s="2">
        <v>1.5</v>
      </c>
      <c r="K57" s="2">
        <v>6.75</v>
      </c>
      <c r="L57" s="2">
        <v>57.75</v>
      </c>
      <c r="M57" s="5">
        <v>850</v>
      </c>
      <c r="N57" s="6">
        <v>480</v>
      </c>
      <c r="O57" s="7">
        <f t="shared" si="7"/>
        <v>0.56470588235294117</v>
      </c>
      <c r="P57" s="8" t="s">
        <v>53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4" t="s">
        <v>180</v>
      </c>
      <c r="B58" s="4" t="s">
        <v>181</v>
      </c>
      <c r="C58" s="2" t="s">
        <v>182</v>
      </c>
      <c r="D58" s="2">
        <v>14.75</v>
      </c>
      <c r="E58" s="2">
        <v>6.5</v>
      </c>
      <c r="F58" s="2">
        <v>2</v>
      </c>
      <c r="G58" s="2">
        <v>4.75</v>
      </c>
      <c r="H58" s="2">
        <v>0.75</v>
      </c>
      <c r="I58" s="2">
        <v>22</v>
      </c>
      <c r="J58" s="2">
        <v>2.25</v>
      </c>
      <c r="K58" s="2">
        <v>7.5</v>
      </c>
      <c r="L58" s="2">
        <v>60.5</v>
      </c>
      <c r="M58" s="5">
        <v>1500</v>
      </c>
      <c r="N58" s="6">
        <v>1115</v>
      </c>
      <c r="O58" s="7">
        <f t="shared" si="7"/>
        <v>0.74333333333333329</v>
      </c>
      <c r="P58" s="8" t="s">
        <v>183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4" t="s">
        <v>184</v>
      </c>
      <c r="B59" s="4" t="s">
        <v>185</v>
      </c>
      <c r="C59" s="2" t="s">
        <v>186</v>
      </c>
      <c r="D59" s="2">
        <v>13</v>
      </c>
      <c r="E59" s="2">
        <v>5</v>
      </c>
      <c r="F59" s="2">
        <v>1.5</v>
      </c>
      <c r="G59" s="2">
        <v>4.25</v>
      </c>
      <c r="H59" s="2">
        <v>2.75</v>
      </c>
      <c r="I59" s="2">
        <v>22</v>
      </c>
      <c r="J59" s="2">
        <v>1</v>
      </c>
      <c r="K59" s="2">
        <v>5</v>
      </c>
      <c r="L59" s="2">
        <v>54.5</v>
      </c>
      <c r="M59" s="5">
        <v>5500</v>
      </c>
      <c r="N59" s="6">
        <v>1910</v>
      </c>
      <c r="O59" s="7">
        <f t="shared" si="7"/>
        <v>0.34727272727272729</v>
      </c>
      <c r="P59" s="8" t="s">
        <v>187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4" t="s">
        <v>188</v>
      </c>
      <c r="B60" s="4" t="s">
        <v>189</v>
      </c>
      <c r="C60" s="2" t="s">
        <v>190</v>
      </c>
      <c r="D60" s="2">
        <v>12</v>
      </c>
      <c r="E60" s="2">
        <v>4.75</v>
      </c>
      <c r="F60" s="2">
        <v>1</v>
      </c>
      <c r="G60" s="2">
        <v>5.5</v>
      </c>
      <c r="H60" s="2">
        <v>0</v>
      </c>
      <c r="I60" s="2">
        <v>20.5</v>
      </c>
      <c r="J60" s="2">
        <v>2.5</v>
      </c>
      <c r="K60" s="2">
        <v>6.25</v>
      </c>
      <c r="L60" s="2">
        <v>52.5</v>
      </c>
      <c r="M60" s="5">
        <v>494</v>
      </c>
      <c r="N60" s="6">
        <v>460</v>
      </c>
      <c r="O60" s="7">
        <f t="shared" si="7"/>
        <v>0.93117408906882593</v>
      </c>
      <c r="P60" s="8" t="s">
        <v>191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4" t="s">
        <v>184</v>
      </c>
      <c r="B61" s="4" t="s">
        <v>185</v>
      </c>
      <c r="C61" s="2" t="s">
        <v>192</v>
      </c>
      <c r="D61" s="2">
        <v>10.25</v>
      </c>
      <c r="E61" s="2">
        <v>3</v>
      </c>
      <c r="F61" s="2">
        <v>0.5</v>
      </c>
      <c r="G61" s="2">
        <v>4.75</v>
      </c>
      <c r="H61" s="2">
        <v>0</v>
      </c>
      <c r="I61" s="2">
        <v>18</v>
      </c>
      <c r="J61" s="2">
        <v>1</v>
      </c>
      <c r="K61" s="2">
        <v>4.5</v>
      </c>
      <c r="L61" s="2">
        <v>42</v>
      </c>
      <c r="M61" s="5">
        <v>3030</v>
      </c>
      <c r="N61" s="6">
        <v>880</v>
      </c>
      <c r="O61" s="7">
        <f t="shared" si="7"/>
        <v>0.29042904290429045</v>
      </c>
      <c r="P61" s="8" t="s">
        <v>193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4" t="s">
        <v>194</v>
      </c>
      <c r="B62" s="4" t="s">
        <v>195</v>
      </c>
      <c r="C62" s="2" t="s">
        <v>196</v>
      </c>
      <c r="D62" s="2">
        <v>15.25</v>
      </c>
      <c r="E62" s="2">
        <v>6.5</v>
      </c>
      <c r="F62" s="2">
        <v>1</v>
      </c>
      <c r="G62" s="2">
        <v>4.75</v>
      </c>
      <c r="H62" s="2">
        <v>3.75</v>
      </c>
      <c r="I62" s="2">
        <v>22.75</v>
      </c>
      <c r="J62" s="2">
        <v>1.75</v>
      </c>
      <c r="K62" s="2">
        <v>5.5</v>
      </c>
      <c r="L62" s="2">
        <v>61.25</v>
      </c>
      <c r="M62" s="5">
        <v>4345</v>
      </c>
      <c r="N62" s="6">
        <v>2030</v>
      </c>
      <c r="O62" s="7">
        <f t="shared" si="7"/>
        <v>0.46720368239355581</v>
      </c>
      <c r="P62" s="8" t="s">
        <v>197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4" t="s">
        <v>198</v>
      </c>
      <c r="B63" s="4" t="s">
        <v>199</v>
      </c>
      <c r="C63" s="2" t="s">
        <v>200</v>
      </c>
      <c r="D63" s="2">
        <v>13.5</v>
      </c>
      <c r="E63" s="2">
        <v>5.5</v>
      </c>
      <c r="F63" s="2">
        <v>0.75</v>
      </c>
      <c r="G63" s="2">
        <v>4.5</v>
      </c>
      <c r="H63" s="2">
        <v>0.75</v>
      </c>
      <c r="I63" s="2">
        <v>23.25</v>
      </c>
      <c r="J63" s="2">
        <v>2</v>
      </c>
      <c r="K63" s="2">
        <v>6</v>
      </c>
      <c r="L63" s="2">
        <v>56.25</v>
      </c>
      <c r="M63" s="23">
        <v>1365</v>
      </c>
      <c r="N63" s="6">
        <v>750</v>
      </c>
      <c r="O63" s="7">
        <f t="shared" si="7"/>
        <v>0.5494505494505495</v>
      </c>
      <c r="P63" s="8" t="s">
        <v>201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4" t="s">
        <v>202</v>
      </c>
      <c r="B64" s="4" t="s">
        <v>203</v>
      </c>
      <c r="C64" s="2" t="s">
        <v>204</v>
      </c>
      <c r="D64" s="2">
        <v>10</v>
      </c>
      <c r="E64" s="2">
        <v>4.5</v>
      </c>
      <c r="F64" s="2">
        <v>1.25</v>
      </c>
      <c r="G64" s="2">
        <v>4</v>
      </c>
      <c r="H64" s="2">
        <v>0.25</v>
      </c>
      <c r="I64" s="2">
        <v>20</v>
      </c>
      <c r="J64" s="2">
        <v>1.75</v>
      </c>
      <c r="K64" s="2">
        <v>5.25</v>
      </c>
      <c r="L64" s="2">
        <v>47</v>
      </c>
      <c r="M64" s="5">
        <v>272</v>
      </c>
      <c r="N64" s="12">
        <v>272</v>
      </c>
      <c r="O64" s="7">
        <f t="shared" si="7"/>
        <v>1</v>
      </c>
      <c r="P64" s="8" t="s">
        <v>164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4" t="s">
        <v>205</v>
      </c>
      <c r="B65" s="4" t="s">
        <v>206</v>
      </c>
      <c r="C65" s="2" t="s">
        <v>207</v>
      </c>
      <c r="D65" s="2">
        <v>9.5</v>
      </c>
      <c r="E65" s="2">
        <v>4</v>
      </c>
      <c r="F65" s="2">
        <v>0.25</v>
      </c>
      <c r="G65" s="2">
        <v>2.5</v>
      </c>
      <c r="H65" s="2">
        <v>0</v>
      </c>
      <c r="I65" s="2">
        <v>15</v>
      </c>
      <c r="J65" s="2">
        <v>1</v>
      </c>
      <c r="K65" s="2">
        <v>4.5</v>
      </c>
      <c r="L65" s="2">
        <v>36.75</v>
      </c>
      <c r="M65" s="5">
        <v>2500</v>
      </c>
      <c r="N65" s="6">
        <v>955</v>
      </c>
      <c r="O65" s="7">
        <f t="shared" si="7"/>
        <v>0.38200000000000001</v>
      </c>
      <c r="P65" s="8" t="s">
        <v>208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4" t="s">
        <v>157</v>
      </c>
      <c r="B66" s="4" t="s">
        <v>158</v>
      </c>
      <c r="C66" s="2" t="s">
        <v>209</v>
      </c>
      <c r="D66" s="2">
        <v>14.75</v>
      </c>
      <c r="E66" s="2">
        <v>6.75</v>
      </c>
      <c r="F66" s="2">
        <v>1</v>
      </c>
      <c r="G66" s="2">
        <v>3.75</v>
      </c>
      <c r="H66" s="2">
        <v>0</v>
      </c>
      <c r="I66" s="2">
        <v>22.5</v>
      </c>
      <c r="J66" s="2">
        <v>1.75</v>
      </c>
      <c r="K66" s="2">
        <v>6</v>
      </c>
      <c r="L66" s="2">
        <v>56.5</v>
      </c>
      <c r="M66" s="5">
        <v>4043</v>
      </c>
      <c r="N66" s="6">
        <v>1515</v>
      </c>
      <c r="O66" s="7">
        <f t="shared" si="7"/>
        <v>0.37472174128122682</v>
      </c>
      <c r="P66" s="8" t="s">
        <v>164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4" t="s">
        <v>202</v>
      </c>
      <c r="B67" s="4" t="s">
        <v>203</v>
      </c>
      <c r="C67" s="2" t="s">
        <v>210</v>
      </c>
      <c r="D67" s="2">
        <v>13.5</v>
      </c>
      <c r="E67" s="2">
        <v>5.25</v>
      </c>
      <c r="F67" s="2">
        <v>3</v>
      </c>
      <c r="G67" s="2">
        <v>4.5</v>
      </c>
      <c r="H67" s="2">
        <v>0</v>
      </c>
      <c r="I67" s="2">
        <v>22.75</v>
      </c>
      <c r="J67" s="2">
        <v>1.75</v>
      </c>
      <c r="K67" s="2">
        <v>5.25</v>
      </c>
      <c r="L67" s="2">
        <v>56</v>
      </c>
      <c r="M67" s="5">
        <v>600</v>
      </c>
      <c r="N67" s="6">
        <v>300</v>
      </c>
      <c r="O67" s="7">
        <f t="shared" si="7"/>
        <v>0.5</v>
      </c>
      <c r="P67" s="8" t="s">
        <v>53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4" t="s">
        <v>211</v>
      </c>
      <c r="B68" s="4" t="s">
        <v>212</v>
      </c>
      <c r="C68" s="2" t="s">
        <v>213</v>
      </c>
      <c r="D68" s="2">
        <v>13.75</v>
      </c>
      <c r="E68" s="2">
        <v>5</v>
      </c>
      <c r="F68" s="2">
        <v>1.5</v>
      </c>
      <c r="G68" s="2">
        <v>5.75</v>
      </c>
      <c r="H68" s="2">
        <v>1</v>
      </c>
      <c r="I68" s="2">
        <v>22.5</v>
      </c>
      <c r="J68" s="2">
        <v>2</v>
      </c>
      <c r="K68" s="2">
        <v>5</v>
      </c>
      <c r="L68" s="2">
        <v>56.5</v>
      </c>
      <c r="M68" s="5">
        <v>5000</v>
      </c>
      <c r="N68" s="6">
        <v>2010</v>
      </c>
      <c r="O68" s="7">
        <f t="shared" si="7"/>
        <v>0.40200000000000002</v>
      </c>
      <c r="P68" s="8" t="s">
        <v>214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4" t="s">
        <v>215</v>
      </c>
      <c r="B69" s="4" t="s">
        <v>216</v>
      </c>
      <c r="C69" s="24" t="s">
        <v>217</v>
      </c>
      <c r="D69" s="20">
        <v>12.5</v>
      </c>
      <c r="E69" s="20">
        <v>4.75</v>
      </c>
      <c r="F69" s="20">
        <v>1</v>
      </c>
      <c r="G69" s="20">
        <v>4.5</v>
      </c>
      <c r="H69" s="20">
        <v>0</v>
      </c>
      <c r="I69" s="20">
        <v>20.5</v>
      </c>
      <c r="J69" s="20">
        <v>1</v>
      </c>
      <c r="K69" s="20">
        <v>3.75</v>
      </c>
      <c r="L69" s="20">
        <v>48</v>
      </c>
      <c r="M69" s="25">
        <v>515</v>
      </c>
      <c r="N69" s="6">
        <v>250</v>
      </c>
      <c r="O69" s="7">
        <f t="shared" si="7"/>
        <v>0.4854368932038835</v>
      </c>
      <c r="P69" s="26" t="s">
        <v>218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4" t="s">
        <v>219</v>
      </c>
      <c r="B70" s="4" t="s">
        <v>181</v>
      </c>
      <c r="C70" s="2" t="s">
        <v>220</v>
      </c>
      <c r="D70" s="2">
        <v>13.75</v>
      </c>
      <c r="E70" s="2">
        <v>6.5</v>
      </c>
      <c r="F70" s="2">
        <v>1</v>
      </c>
      <c r="G70" s="2">
        <v>5</v>
      </c>
      <c r="H70" s="2">
        <v>3.25</v>
      </c>
      <c r="I70" s="2">
        <v>23.75</v>
      </c>
      <c r="J70" s="2">
        <v>1.5</v>
      </c>
      <c r="K70" s="2">
        <v>5.75</v>
      </c>
      <c r="L70" s="2">
        <v>60.5</v>
      </c>
      <c r="M70" s="5">
        <v>3600</v>
      </c>
      <c r="N70" s="6">
        <v>2950</v>
      </c>
      <c r="O70" s="7">
        <f t="shared" si="7"/>
        <v>0.81944444444444442</v>
      </c>
      <c r="P70" s="8" t="s">
        <v>221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4" t="s">
        <v>222</v>
      </c>
      <c r="B71" s="4" t="s">
        <v>223</v>
      </c>
      <c r="C71" s="2" t="s">
        <v>224</v>
      </c>
      <c r="D71" s="2">
        <v>15</v>
      </c>
      <c r="E71" s="2">
        <v>5.5</v>
      </c>
      <c r="F71" s="2">
        <v>0.5</v>
      </c>
      <c r="G71" s="2">
        <v>5.25</v>
      </c>
      <c r="H71" s="2">
        <v>0</v>
      </c>
      <c r="I71" s="2">
        <v>24.5</v>
      </c>
      <c r="J71" s="2">
        <v>2.25</v>
      </c>
      <c r="K71" s="2">
        <v>6.75</v>
      </c>
      <c r="L71" s="2">
        <v>59.75</v>
      </c>
      <c r="M71" s="5">
        <v>1136</v>
      </c>
      <c r="N71" s="12">
        <v>500</v>
      </c>
      <c r="O71" s="7">
        <f t="shared" si="7"/>
        <v>0.44014084507042256</v>
      </c>
      <c r="P71" s="8" t="s">
        <v>225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4" t="s">
        <v>222</v>
      </c>
      <c r="B72" s="4" t="s">
        <v>223</v>
      </c>
      <c r="C72" s="2" t="s">
        <v>226</v>
      </c>
      <c r="D72" s="2">
        <v>11.5</v>
      </c>
      <c r="E72" s="2">
        <v>4.5</v>
      </c>
      <c r="F72" s="2">
        <v>1</v>
      </c>
      <c r="G72" s="2">
        <v>4.5</v>
      </c>
      <c r="H72" s="2">
        <v>0</v>
      </c>
      <c r="I72" s="2">
        <v>22.25</v>
      </c>
      <c r="J72" s="2">
        <v>1.75</v>
      </c>
      <c r="K72" s="2">
        <v>5</v>
      </c>
      <c r="L72" s="2">
        <v>50.5</v>
      </c>
      <c r="M72" s="5">
        <v>947</v>
      </c>
      <c r="N72" s="6">
        <v>470</v>
      </c>
      <c r="O72" s="7">
        <f t="shared" si="7"/>
        <v>0.49630411826821541</v>
      </c>
      <c r="P72" s="8" t="s">
        <v>164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4" t="s">
        <v>215</v>
      </c>
      <c r="B73" s="4" t="s">
        <v>216</v>
      </c>
      <c r="C73" s="20" t="s">
        <v>227</v>
      </c>
      <c r="D73" s="20">
        <v>11.25</v>
      </c>
      <c r="E73" s="20">
        <v>3.75</v>
      </c>
      <c r="F73" s="20">
        <v>1.25</v>
      </c>
      <c r="G73" s="20">
        <v>3.5</v>
      </c>
      <c r="H73" s="20">
        <v>0</v>
      </c>
      <c r="I73" s="20">
        <v>20</v>
      </c>
      <c r="J73" s="20">
        <v>1.25</v>
      </c>
      <c r="K73" s="20">
        <v>4.5</v>
      </c>
      <c r="L73" s="20">
        <v>45.5</v>
      </c>
      <c r="M73" s="25">
        <v>555</v>
      </c>
      <c r="N73" s="6">
        <v>230</v>
      </c>
      <c r="O73" s="7">
        <f t="shared" si="7"/>
        <v>0.4144144144144144</v>
      </c>
      <c r="P73" s="26" t="s">
        <v>53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4" t="s">
        <v>222</v>
      </c>
      <c r="B74" s="4" t="s">
        <v>223</v>
      </c>
      <c r="C74" s="2" t="s">
        <v>228</v>
      </c>
      <c r="D74" s="2">
        <v>12</v>
      </c>
      <c r="E74" s="2">
        <v>5.25</v>
      </c>
      <c r="F74" s="2">
        <v>2</v>
      </c>
      <c r="G74" s="2">
        <v>4.5</v>
      </c>
      <c r="H74" s="2">
        <v>1</v>
      </c>
      <c r="I74" s="2">
        <v>21.5</v>
      </c>
      <c r="J74" s="2">
        <v>1.25</v>
      </c>
      <c r="K74" s="2">
        <v>4.25</v>
      </c>
      <c r="L74" s="2">
        <v>51.75</v>
      </c>
      <c r="M74" s="5">
        <v>538</v>
      </c>
      <c r="N74" s="6">
        <v>280</v>
      </c>
      <c r="O74" s="7">
        <f t="shared" si="7"/>
        <v>0.5204460966542751</v>
      </c>
      <c r="P74" s="8" t="s">
        <v>229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4" t="s">
        <v>219</v>
      </c>
      <c r="B75" s="4" t="s">
        <v>181</v>
      </c>
      <c r="C75" s="2" t="s">
        <v>230</v>
      </c>
      <c r="D75" s="2">
        <v>14</v>
      </c>
      <c r="E75" s="2">
        <v>7.25</v>
      </c>
      <c r="F75" s="2">
        <v>2</v>
      </c>
      <c r="G75" s="2">
        <v>4.25</v>
      </c>
      <c r="H75" s="2">
        <v>0.75</v>
      </c>
      <c r="I75" s="2">
        <v>22.75</v>
      </c>
      <c r="J75" s="2">
        <v>1.25</v>
      </c>
      <c r="K75" s="2">
        <v>5.25</v>
      </c>
      <c r="L75" s="2">
        <v>57.5</v>
      </c>
      <c r="M75" s="5">
        <v>2500</v>
      </c>
      <c r="N75" s="6">
        <v>1600</v>
      </c>
      <c r="O75" s="7">
        <f t="shared" si="7"/>
        <v>0.64</v>
      </c>
      <c r="P75" s="8" t="s">
        <v>231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4" t="s">
        <v>232</v>
      </c>
      <c r="B76" s="4" t="s">
        <v>233</v>
      </c>
      <c r="C76" s="2" t="s">
        <v>234</v>
      </c>
      <c r="D76" s="2">
        <v>15.5</v>
      </c>
      <c r="E76" s="2">
        <v>5.75</v>
      </c>
      <c r="F76" s="2">
        <v>1.75</v>
      </c>
      <c r="G76" s="2">
        <v>5.75</v>
      </c>
      <c r="H76" s="2">
        <v>3.5</v>
      </c>
      <c r="I76" s="2">
        <v>23.75</v>
      </c>
      <c r="J76" s="2">
        <v>2</v>
      </c>
      <c r="K76" s="2">
        <v>5.25</v>
      </c>
      <c r="L76" s="2">
        <v>63.25</v>
      </c>
      <c r="M76" s="5">
        <v>10539</v>
      </c>
      <c r="N76" s="6">
        <v>4510</v>
      </c>
      <c r="O76" s="7">
        <f t="shared" si="7"/>
        <v>0.42793433912135875</v>
      </c>
      <c r="P76" s="8" t="s">
        <v>164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4" t="s">
        <v>215</v>
      </c>
      <c r="B77" s="4" t="s">
        <v>216</v>
      </c>
      <c r="C77" s="2" t="s">
        <v>235</v>
      </c>
      <c r="D77" s="2">
        <v>12</v>
      </c>
      <c r="E77" s="2">
        <v>4.5</v>
      </c>
      <c r="F77" s="2">
        <v>2.25</v>
      </c>
      <c r="G77" s="2">
        <v>4.5</v>
      </c>
      <c r="H77" s="2">
        <v>0</v>
      </c>
      <c r="I77" s="2">
        <v>19.75</v>
      </c>
      <c r="J77" s="2">
        <v>1.25</v>
      </c>
      <c r="K77" s="2">
        <v>5.75</v>
      </c>
      <c r="L77" s="2">
        <v>50</v>
      </c>
      <c r="M77" s="5">
        <v>1017</v>
      </c>
      <c r="N77" s="6">
        <v>0</v>
      </c>
      <c r="O77" s="7">
        <f t="shared" si="7"/>
        <v>0</v>
      </c>
      <c r="P77" s="27" t="s">
        <v>236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4" t="s">
        <v>237</v>
      </c>
      <c r="B78" s="4" t="s">
        <v>238</v>
      </c>
      <c r="C78" s="2" t="s">
        <v>239</v>
      </c>
      <c r="D78" s="2">
        <v>14.75</v>
      </c>
      <c r="E78" s="2">
        <v>5.75</v>
      </c>
      <c r="F78" s="2">
        <v>1.75</v>
      </c>
      <c r="G78" s="2">
        <v>4.75</v>
      </c>
      <c r="H78" s="2">
        <v>2</v>
      </c>
      <c r="I78" s="2">
        <v>23.75</v>
      </c>
      <c r="J78" s="2">
        <v>1.25</v>
      </c>
      <c r="K78" s="2">
        <v>5.25</v>
      </c>
      <c r="L78" s="2">
        <v>59.25</v>
      </c>
      <c r="M78" s="5">
        <v>1250</v>
      </c>
      <c r="N78" s="6">
        <v>530</v>
      </c>
      <c r="O78" s="7">
        <f t="shared" si="7"/>
        <v>0.42399999999999999</v>
      </c>
      <c r="P78" s="8" t="s">
        <v>53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4" t="s">
        <v>237</v>
      </c>
      <c r="B79" s="4" t="s">
        <v>240</v>
      </c>
      <c r="C79" s="2" t="s">
        <v>241</v>
      </c>
      <c r="D79" s="2">
        <v>12</v>
      </c>
      <c r="E79" s="2">
        <v>3.25</v>
      </c>
      <c r="F79" s="2">
        <v>1.25</v>
      </c>
      <c r="G79" s="2">
        <v>6</v>
      </c>
      <c r="H79" s="2">
        <v>0</v>
      </c>
      <c r="I79" s="2">
        <v>22</v>
      </c>
      <c r="J79" s="2">
        <v>1.25</v>
      </c>
      <c r="K79" s="2">
        <v>5.75</v>
      </c>
      <c r="L79" s="2">
        <v>51.5</v>
      </c>
      <c r="M79" s="5">
        <v>2680</v>
      </c>
      <c r="N79" s="6">
        <v>930</v>
      </c>
      <c r="O79" s="7">
        <f t="shared" si="7"/>
        <v>0.34701492537313433</v>
      </c>
      <c r="P79" s="8" t="s">
        <v>242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4" t="s">
        <v>237</v>
      </c>
      <c r="B80" s="4" t="s">
        <v>243</v>
      </c>
      <c r="C80" s="2" t="s">
        <v>244</v>
      </c>
      <c r="D80" s="2">
        <v>12</v>
      </c>
      <c r="E80" s="2">
        <v>5</v>
      </c>
      <c r="F80" s="2">
        <v>1</v>
      </c>
      <c r="G80" s="2">
        <v>5</v>
      </c>
      <c r="H80" s="2">
        <v>0</v>
      </c>
      <c r="I80" s="2">
        <v>21.75</v>
      </c>
      <c r="J80" s="2">
        <v>1.5</v>
      </c>
      <c r="K80" s="2">
        <v>5.5</v>
      </c>
      <c r="L80" s="2">
        <v>51.75</v>
      </c>
      <c r="M80" s="5">
        <v>600</v>
      </c>
      <c r="N80" s="6">
        <v>310</v>
      </c>
      <c r="O80" s="7">
        <f t="shared" si="7"/>
        <v>0.51666666666666672</v>
      </c>
      <c r="P80" s="8" t="s">
        <v>53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4" t="s">
        <v>245</v>
      </c>
      <c r="B81" s="4" t="s">
        <v>246</v>
      </c>
      <c r="C81" s="2" t="s">
        <v>247</v>
      </c>
      <c r="D81" s="2">
        <v>13.5</v>
      </c>
      <c r="E81" s="2">
        <v>5.75</v>
      </c>
      <c r="F81" s="2">
        <v>2.25</v>
      </c>
      <c r="G81" s="2">
        <v>4.75</v>
      </c>
      <c r="H81" s="2">
        <v>0</v>
      </c>
      <c r="I81" s="2">
        <v>21</v>
      </c>
      <c r="J81" s="2">
        <v>1.25</v>
      </c>
      <c r="K81" s="2">
        <v>5</v>
      </c>
      <c r="L81" s="2">
        <v>53.5</v>
      </c>
      <c r="M81" s="5">
        <v>1500</v>
      </c>
      <c r="N81" s="6">
        <v>1115</v>
      </c>
      <c r="O81" s="7">
        <f t="shared" si="7"/>
        <v>0.74333333333333329</v>
      </c>
      <c r="P81" s="8" t="s">
        <v>183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4" t="s">
        <v>245</v>
      </c>
      <c r="B82" s="4" t="s">
        <v>246</v>
      </c>
      <c r="C82" s="2" t="s">
        <v>248</v>
      </c>
      <c r="D82" s="2">
        <v>13.75</v>
      </c>
      <c r="E82" s="2">
        <v>5.75</v>
      </c>
      <c r="F82" s="2">
        <v>1</v>
      </c>
      <c r="G82" s="2">
        <v>4.75</v>
      </c>
      <c r="H82" s="2">
        <v>0</v>
      </c>
      <c r="I82" s="2">
        <v>22</v>
      </c>
      <c r="J82" s="2">
        <v>1.25</v>
      </c>
      <c r="K82" s="2">
        <v>5.5</v>
      </c>
      <c r="L82" s="2">
        <v>54</v>
      </c>
      <c r="M82" s="5">
        <v>1500</v>
      </c>
      <c r="N82" s="6">
        <v>1115</v>
      </c>
      <c r="O82" s="7">
        <f t="shared" si="7"/>
        <v>0.74333333333333329</v>
      </c>
      <c r="P82" s="8" t="s">
        <v>183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4" t="s">
        <v>237</v>
      </c>
      <c r="B83" s="4" t="s">
        <v>243</v>
      </c>
      <c r="C83" s="2" t="s">
        <v>249</v>
      </c>
      <c r="D83" s="2">
        <v>14.25</v>
      </c>
      <c r="E83" s="2">
        <v>4.25</v>
      </c>
      <c r="F83" s="2">
        <v>0.75</v>
      </c>
      <c r="G83" s="2">
        <v>4.25</v>
      </c>
      <c r="H83" s="2">
        <v>0</v>
      </c>
      <c r="I83" s="2">
        <v>21.75</v>
      </c>
      <c r="J83" s="2">
        <v>1</v>
      </c>
      <c r="K83" s="2">
        <v>5.25</v>
      </c>
      <c r="L83" s="2">
        <v>51.5</v>
      </c>
      <c r="M83" s="5">
        <v>2830</v>
      </c>
      <c r="N83" s="6">
        <v>1010</v>
      </c>
      <c r="O83" s="7">
        <f t="shared" si="7"/>
        <v>0.35689045936395758</v>
      </c>
      <c r="P83" s="8" t="s">
        <v>250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4" t="s">
        <v>202</v>
      </c>
      <c r="B84" s="4" t="s">
        <v>203</v>
      </c>
      <c r="C84" s="2" t="s">
        <v>251</v>
      </c>
      <c r="D84" s="2">
        <v>14.5</v>
      </c>
      <c r="E84" s="2">
        <v>6.25</v>
      </c>
      <c r="F84" s="2">
        <v>1.5</v>
      </c>
      <c r="G84" s="2">
        <v>4.25</v>
      </c>
      <c r="H84" s="2">
        <v>1.75</v>
      </c>
      <c r="I84" s="2">
        <v>23.5</v>
      </c>
      <c r="J84" s="2">
        <v>1.5</v>
      </c>
      <c r="K84" s="2">
        <v>6</v>
      </c>
      <c r="L84" s="2">
        <v>59.25</v>
      </c>
      <c r="M84" s="5">
        <v>1200</v>
      </c>
      <c r="N84" s="6">
        <v>510</v>
      </c>
      <c r="O84" s="7">
        <f t="shared" si="7"/>
        <v>0.42499999999999999</v>
      </c>
      <c r="P84" s="8" t="s">
        <v>252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4" t="s">
        <v>253</v>
      </c>
      <c r="B85" s="4" t="s">
        <v>254</v>
      </c>
      <c r="C85" s="2" t="s">
        <v>255</v>
      </c>
      <c r="D85" s="2">
        <v>14.25</v>
      </c>
      <c r="E85" s="2">
        <v>6.25</v>
      </c>
      <c r="F85" s="2">
        <v>0.75</v>
      </c>
      <c r="G85" s="2">
        <v>4.5</v>
      </c>
      <c r="H85" s="2">
        <v>1.25</v>
      </c>
      <c r="I85" s="2">
        <v>22</v>
      </c>
      <c r="J85" s="2">
        <v>1.25</v>
      </c>
      <c r="K85" s="2">
        <v>4.75</v>
      </c>
      <c r="L85" s="2">
        <v>55</v>
      </c>
      <c r="M85" s="5">
        <v>1730</v>
      </c>
      <c r="N85" s="6">
        <v>670</v>
      </c>
      <c r="O85" s="7">
        <f t="shared" si="7"/>
        <v>0.38728323699421963</v>
      </c>
      <c r="P85" s="8" t="s">
        <v>256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4" t="s">
        <v>184</v>
      </c>
      <c r="B86" s="4" t="s">
        <v>257</v>
      </c>
      <c r="C86" s="2" t="s">
        <v>258</v>
      </c>
      <c r="D86" s="2">
        <v>12</v>
      </c>
      <c r="E86" s="2">
        <v>3.25</v>
      </c>
      <c r="F86" s="2">
        <v>0.5</v>
      </c>
      <c r="G86" s="2">
        <v>4.25</v>
      </c>
      <c r="H86" s="2">
        <v>0</v>
      </c>
      <c r="I86" s="2">
        <v>18.75</v>
      </c>
      <c r="J86" s="2">
        <v>1</v>
      </c>
      <c r="K86" s="2">
        <v>4.25</v>
      </c>
      <c r="L86" s="2">
        <v>44</v>
      </c>
      <c r="M86" s="5">
        <v>1720</v>
      </c>
      <c r="N86" s="6">
        <v>530</v>
      </c>
      <c r="O86" s="7">
        <f t="shared" si="7"/>
        <v>0.30813953488372092</v>
      </c>
      <c r="P86" s="8" t="s">
        <v>259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4" t="s">
        <v>222</v>
      </c>
      <c r="B87" s="4" t="s">
        <v>223</v>
      </c>
      <c r="C87" s="2" t="s">
        <v>260</v>
      </c>
      <c r="D87" s="2">
        <v>12.25</v>
      </c>
      <c r="E87" s="2">
        <v>4.5</v>
      </c>
      <c r="F87" s="2">
        <v>1</v>
      </c>
      <c r="G87" s="2">
        <v>4.5</v>
      </c>
      <c r="H87" s="2">
        <v>0</v>
      </c>
      <c r="I87" s="2">
        <v>16.5</v>
      </c>
      <c r="J87" s="2">
        <v>1</v>
      </c>
      <c r="K87" s="2">
        <v>4.25</v>
      </c>
      <c r="L87" s="2">
        <v>44</v>
      </c>
      <c r="M87" s="5">
        <v>426</v>
      </c>
      <c r="N87" s="12">
        <v>426</v>
      </c>
      <c r="O87" s="7">
        <f t="shared" si="7"/>
        <v>1</v>
      </c>
      <c r="P87" s="8" t="s">
        <v>229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4" t="s">
        <v>222</v>
      </c>
      <c r="B88" s="4" t="s">
        <v>223</v>
      </c>
      <c r="C88" s="2" t="s">
        <v>261</v>
      </c>
      <c r="D88" s="2">
        <v>11.5</v>
      </c>
      <c r="E88" s="2">
        <v>4.5</v>
      </c>
      <c r="F88" s="2">
        <v>0.75</v>
      </c>
      <c r="G88" s="2">
        <v>4.5</v>
      </c>
      <c r="H88" s="2">
        <v>0</v>
      </c>
      <c r="I88" s="2">
        <v>17.5</v>
      </c>
      <c r="J88" s="2">
        <v>1</v>
      </c>
      <c r="K88" s="2">
        <v>4.5</v>
      </c>
      <c r="L88" s="2">
        <v>44.25</v>
      </c>
      <c r="M88" s="5">
        <v>5338</v>
      </c>
      <c r="N88" s="6">
        <v>1615</v>
      </c>
      <c r="O88" s="7">
        <f t="shared" si="7"/>
        <v>0.30254777070063693</v>
      </c>
      <c r="P88" s="8" t="s">
        <v>229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4" t="s">
        <v>222</v>
      </c>
      <c r="B89" s="4" t="s">
        <v>223</v>
      </c>
      <c r="C89" s="2" t="s">
        <v>262</v>
      </c>
      <c r="D89" s="2">
        <v>13.5</v>
      </c>
      <c r="E89" s="2">
        <v>5.25</v>
      </c>
      <c r="F89" s="2">
        <v>1</v>
      </c>
      <c r="G89" s="2">
        <v>4.75</v>
      </c>
      <c r="H89" s="2">
        <v>0</v>
      </c>
      <c r="I89" s="2">
        <v>22.25</v>
      </c>
      <c r="J89" s="2">
        <v>1.25</v>
      </c>
      <c r="K89" s="2">
        <v>4.75</v>
      </c>
      <c r="L89" s="2">
        <v>52.75</v>
      </c>
      <c r="M89" s="5">
        <v>404</v>
      </c>
      <c r="N89" s="12">
        <v>404</v>
      </c>
      <c r="O89" s="7">
        <f t="shared" si="7"/>
        <v>1</v>
      </c>
      <c r="P89" s="8" t="s">
        <v>229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4" t="s">
        <v>237</v>
      </c>
      <c r="B90" s="4" t="s">
        <v>240</v>
      </c>
      <c r="C90" s="2" t="s">
        <v>263</v>
      </c>
      <c r="D90" s="2">
        <v>10.75</v>
      </c>
      <c r="E90" s="2">
        <v>3.75</v>
      </c>
      <c r="F90" s="2">
        <v>0.75</v>
      </c>
      <c r="G90" s="2">
        <v>3.75</v>
      </c>
      <c r="H90" s="2">
        <v>0</v>
      </c>
      <c r="I90" s="2">
        <v>18</v>
      </c>
      <c r="J90" s="2">
        <v>1.25</v>
      </c>
      <c r="K90" s="2">
        <v>4.25</v>
      </c>
      <c r="L90" s="2">
        <v>42.5</v>
      </c>
      <c r="M90" s="5">
        <v>1351</v>
      </c>
      <c r="N90" s="6">
        <v>430</v>
      </c>
      <c r="O90" s="7">
        <f t="shared" si="7"/>
        <v>0.31828275351591412</v>
      </c>
      <c r="P90" s="8" t="s">
        <v>264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4" t="s">
        <v>222</v>
      </c>
      <c r="B91" s="4" t="s">
        <v>223</v>
      </c>
      <c r="C91" s="2" t="s">
        <v>265</v>
      </c>
      <c r="D91" s="2">
        <v>11.5</v>
      </c>
      <c r="E91" s="2">
        <v>3.25</v>
      </c>
      <c r="F91" s="2">
        <v>0.75</v>
      </c>
      <c r="G91" s="2">
        <v>4.5</v>
      </c>
      <c r="H91" s="2">
        <v>0</v>
      </c>
      <c r="I91" s="2">
        <v>18.75</v>
      </c>
      <c r="J91" s="2">
        <v>1</v>
      </c>
      <c r="K91" s="2">
        <v>4.25</v>
      </c>
      <c r="L91" s="2">
        <v>44</v>
      </c>
      <c r="M91" s="5">
        <v>750</v>
      </c>
      <c r="N91" s="6">
        <v>280</v>
      </c>
      <c r="O91" s="7">
        <f t="shared" si="7"/>
        <v>0.37333333333333335</v>
      </c>
      <c r="P91" s="8" t="s">
        <v>229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4" t="s">
        <v>149</v>
      </c>
      <c r="B92" s="4" t="s">
        <v>150</v>
      </c>
      <c r="C92" s="2" t="s">
        <v>266</v>
      </c>
      <c r="D92" s="2">
        <v>11.75</v>
      </c>
      <c r="E92" s="2">
        <v>4.25</v>
      </c>
      <c r="F92" s="2">
        <v>0.5</v>
      </c>
      <c r="G92" s="2">
        <v>4.75</v>
      </c>
      <c r="H92" s="2">
        <v>0</v>
      </c>
      <c r="I92" s="2">
        <v>20.5</v>
      </c>
      <c r="J92" s="2">
        <v>1.25</v>
      </c>
      <c r="K92" s="2">
        <v>4</v>
      </c>
      <c r="L92" s="2">
        <v>47</v>
      </c>
      <c r="M92" s="5">
        <v>1420</v>
      </c>
      <c r="N92" s="6">
        <v>965</v>
      </c>
      <c r="O92" s="7">
        <f t="shared" si="7"/>
        <v>0.67957746478873238</v>
      </c>
      <c r="P92" s="28" t="s">
        <v>267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4" t="s">
        <v>222</v>
      </c>
      <c r="B93" s="4" t="s">
        <v>223</v>
      </c>
      <c r="C93" s="2" t="s">
        <v>268</v>
      </c>
      <c r="D93" s="2">
        <v>11</v>
      </c>
      <c r="E93" s="2">
        <v>3.5</v>
      </c>
      <c r="F93" s="2">
        <v>0</v>
      </c>
      <c r="G93" s="2">
        <v>4</v>
      </c>
      <c r="H93" s="2">
        <v>0</v>
      </c>
      <c r="I93" s="2">
        <v>18</v>
      </c>
      <c r="J93" s="2">
        <v>0.75</v>
      </c>
      <c r="K93" s="2">
        <v>5</v>
      </c>
      <c r="L93" s="2">
        <v>42.25</v>
      </c>
      <c r="M93" s="5">
        <v>511</v>
      </c>
      <c r="N93" s="6">
        <v>410</v>
      </c>
      <c r="O93" s="7">
        <f t="shared" si="7"/>
        <v>0.80234833659491189</v>
      </c>
      <c r="P93" s="8" t="s">
        <v>269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4" t="s">
        <v>222</v>
      </c>
      <c r="B94" s="4" t="s">
        <v>223</v>
      </c>
      <c r="C94" s="2" t="s">
        <v>270</v>
      </c>
      <c r="D94" s="2">
        <v>11</v>
      </c>
      <c r="E94" s="2">
        <v>3.5</v>
      </c>
      <c r="F94" s="2">
        <v>0</v>
      </c>
      <c r="G94" s="2">
        <v>3.75</v>
      </c>
      <c r="H94" s="2">
        <v>0</v>
      </c>
      <c r="I94" s="2">
        <v>18</v>
      </c>
      <c r="J94" s="2">
        <v>0.25</v>
      </c>
      <c r="K94" s="2">
        <v>4.75</v>
      </c>
      <c r="L94" s="2">
        <v>41.25</v>
      </c>
      <c r="M94" s="5">
        <v>698</v>
      </c>
      <c r="N94" s="6">
        <v>275</v>
      </c>
      <c r="O94" s="7">
        <f t="shared" si="7"/>
        <v>0.39398280802292263</v>
      </c>
      <c r="P94" s="8" t="s">
        <v>269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4" t="s">
        <v>222</v>
      </c>
      <c r="B95" s="4" t="s">
        <v>223</v>
      </c>
      <c r="C95" s="2" t="s">
        <v>271</v>
      </c>
      <c r="D95" s="2">
        <v>11.5</v>
      </c>
      <c r="E95" s="2">
        <v>5</v>
      </c>
      <c r="F95" s="2">
        <v>0</v>
      </c>
      <c r="G95" s="2">
        <v>4.5</v>
      </c>
      <c r="H95" s="2">
        <v>0</v>
      </c>
      <c r="I95" s="2">
        <v>18.25</v>
      </c>
      <c r="J95" s="2">
        <v>0.5</v>
      </c>
      <c r="K95" s="2">
        <v>4.5</v>
      </c>
      <c r="L95" s="2">
        <v>44.25</v>
      </c>
      <c r="M95" s="5">
        <v>3728</v>
      </c>
      <c r="N95" s="6">
        <v>1125</v>
      </c>
      <c r="O95" s="7">
        <f t="shared" si="7"/>
        <v>0.30177038626609443</v>
      </c>
      <c r="P95" s="8" t="s">
        <v>272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4" t="s">
        <v>222</v>
      </c>
      <c r="B96" s="4" t="s">
        <v>223</v>
      </c>
      <c r="C96" s="2" t="s">
        <v>273</v>
      </c>
      <c r="D96" s="2">
        <v>8.25</v>
      </c>
      <c r="E96" s="2">
        <v>4.25</v>
      </c>
      <c r="F96" s="2">
        <v>0</v>
      </c>
      <c r="G96" s="2">
        <v>3.25</v>
      </c>
      <c r="H96" s="2">
        <v>0</v>
      </c>
      <c r="I96" s="2">
        <v>15.5</v>
      </c>
      <c r="J96" s="2">
        <v>0.25</v>
      </c>
      <c r="K96" s="2">
        <v>4.25</v>
      </c>
      <c r="L96" s="2">
        <v>35.75</v>
      </c>
      <c r="M96" s="5">
        <v>676</v>
      </c>
      <c r="N96" s="6">
        <v>175</v>
      </c>
      <c r="O96" s="7">
        <f t="shared" si="7"/>
        <v>0.2588757396449704</v>
      </c>
      <c r="P96" s="8" t="s">
        <v>269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4" t="s">
        <v>222</v>
      </c>
      <c r="B97" s="4" t="s">
        <v>223</v>
      </c>
      <c r="C97" s="2" t="s">
        <v>274</v>
      </c>
      <c r="D97" s="2">
        <v>9</v>
      </c>
      <c r="E97" s="2">
        <v>3.5</v>
      </c>
      <c r="F97" s="2">
        <v>0</v>
      </c>
      <c r="G97" s="2">
        <v>1.5</v>
      </c>
      <c r="H97" s="2">
        <v>0</v>
      </c>
      <c r="I97" s="2">
        <v>17</v>
      </c>
      <c r="J97" s="2">
        <v>0.75</v>
      </c>
      <c r="K97" s="2">
        <v>3.75</v>
      </c>
      <c r="L97" s="2">
        <v>35.5</v>
      </c>
      <c r="M97" s="5">
        <v>1199</v>
      </c>
      <c r="N97" s="6">
        <v>305</v>
      </c>
      <c r="O97" s="7">
        <f t="shared" si="7"/>
        <v>0.2543786488740617</v>
      </c>
      <c r="P97" s="8" t="s">
        <v>164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4" t="s">
        <v>222</v>
      </c>
      <c r="B98" s="4" t="s">
        <v>223</v>
      </c>
      <c r="C98" s="2" t="s">
        <v>275</v>
      </c>
      <c r="D98" s="2">
        <v>11.25</v>
      </c>
      <c r="E98" s="2">
        <v>3.5</v>
      </c>
      <c r="F98" s="2">
        <v>1</v>
      </c>
      <c r="G98" s="2">
        <v>3.75</v>
      </c>
      <c r="H98" s="2">
        <v>0</v>
      </c>
      <c r="I98" s="2">
        <v>18.75</v>
      </c>
      <c r="J98" s="2">
        <v>2</v>
      </c>
      <c r="K98" s="2">
        <v>4.75</v>
      </c>
      <c r="L98" s="2">
        <v>45</v>
      </c>
      <c r="M98" s="5">
        <v>2225</v>
      </c>
      <c r="N98" s="6">
        <v>715</v>
      </c>
      <c r="O98" s="7">
        <f t="shared" si="7"/>
        <v>0.32134831460674157</v>
      </c>
      <c r="P98" s="8" t="s">
        <v>229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4" t="s">
        <v>177</v>
      </c>
      <c r="B99" s="4" t="s">
        <v>178</v>
      </c>
      <c r="C99" s="2" t="s">
        <v>276</v>
      </c>
      <c r="D99" s="2">
        <v>12.75</v>
      </c>
      <c r="E99" s="2">
        <v>3.25</v>
      </c>
      <c r="F99" s="2">
        <v>1</v>
      </c>
      <c r="G99" s="2">
        <v>4</v>
      </c>
      <c r="H99" s="2">
        <v>3.75</v>
      </c>
      <c r="I99" s="2">
        <v>18</v>
      </c>
      <c r="J99" s="2">
        <v>1.25</v>
      </c>
      <c r="K99" s="2">
        <v>5.25</v>
      </c>
      <c r="L99" s="2">
        <v>49.25</v>
      </c>
      <c r="M99" s="5">
        <v>1166</v>
      </c>
      <c r="N99" s="6">
        <v>420</v>
      </c>
      <c r="O99" s="7">
        <f t="shared" si="7"/>
        <v>0.36020583190394512</v>
      </c>
      <c r="P99" s="8" t="s">
        <v>277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4" t="s">
        <v>278</v>
      </c>
      <c r="B100" s="4" t="s">
        <v>279</v>
      </c>
      <c r="C100" s="2" t="s">
        <v>280</v>
      </c>
      <c r="D100" s="2">
        <v>11</v>
      </c>
      <c r="E100" s="2">
        <v>3.75</v>
      </c>
      <c r="F100" s="2">
        <v>1.75</v>
      </c>
      <c r="G100" s="2">
        <v>4</v>
      </c>
      <c r="H100" s="2">
        <v>0</v>
      </c>
      <c r="I100" s="2">
        <v>15.25</v>
      </c>
      <c r="J100" s="2">
        <v>1.5</v>
      </c>
      <c r="K100" s="2">
        <v>3.75</v>
      </c>
      <c r="L100" s="2">
        <v>41</v>
      </c>
      <c r="M100" s="5">
        <v>2050</v>
      </c>
      <c r="N100" s="6">
        <v>575</v>
      </c>
      <c r="O100" s="7">
        <f t="shared" si="7"/>
        <v>0.28048780487804881</v>
      </c>
      <c r="P100" s="8" t="s">
        <v>281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4" t="s">
        <v>177</v>
      </c>
      <c r="B101" s="4" t="s">
        <v>178</v>
      </c>
      <c r="C101" s="2" t="s">
        <v>282</v>
      </c>
      <c r="D101" s="2">
        <v>9.75</v>
      </c>
      <c r="E101" s="2">
        <v>2.5</v>
      </c>
      <c r="F101" s="2">
        <v>0.5</v>
      </c>
      <c r="G101" s="2">
        <v>3.25</v>
      </c>
      <c r="H101" s="2">
        <v>0</v>
      </c>
      <c r="I101" s="2">
        <v>14.5</v>
      </c>
      <c r="J101" s="2">
        <v>1</v>
      </c>
      <c r="K101" s="2">
        <v>3.75</v>
      </c>
      <c r="L101" s="2">
        <v>35.25</v>
      </c>
      <c r="M101" s="5">
        <v>1500</v>
      </c>
      <c r="N101" s="6">
        <v>355</v>
      </c>
      <c r="O101" s="7">
        <f t="shared" si="7"/>
        <v>0.23666666666666666</v>
      </c>
      <c r="P101" s="8" t="s">
        <v>283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4" t="s">
        <v>284</v>
      </c>
      <c r="B102" s="4" t="s">
        <v>285</v>
      </c>
      <c r="C102" s="2" t="s">
        <v>286</v>
      </c>
      <c r="D102" s="2">
        <v>11.75</v>
      </c>
      <c r="E102" s="2">
        <v>4.75</v>
      </c>
      <c r="F102" s="2">
        <v>1</v>
      </c>
      <c r="G102" s="2">
        <v>4.5</v>
      </c>
      <c r="H102" s="2">
        <v>1</v>
      </c>
      <c r="I102" s="2">
        <v>20.25</v>
      </c>
      <c r="J102" s="2">
        <v>1.5</v>
      </c>
      <c r="K102" s="2">
        <v>5.25</v>
      </c>
      <c r="L102" s="2">
        <v>50</v>
      </c>
      <c r="M102" s="5">
        <v>1241</v>
      </c>
      <c r="N102" s="6">
        <v>415</v>
      </c>
      <c r="O102" s="7">
        <f t="shared" si="7"/>
        <v>0.33440773569701854</v>
      </c>
      <c r="P102" s="8" t="s">
        <v>229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4" t="s">
        <v>232</v>
      </c>
      <c r="B103" s="4" t="s">
        <v>233</v>
      </c>
      <c r="C103" s="2" t="s">
        <v>287</v>
      </c>
      <c r="D103" s="2">
        <v>13.25</v>
      </c>
      <c r="E103" s="2">
        <v>4</v>
      </c>
      <c r="F103" s="2">
        <v>1</v>
      </c>
      <c r="G103" s="2">
        <v>5.5</v>
      </c>
      <c r="H103" s="2">
        <v>2.5</v>
      </c>
      <c r="I103" s="2">
        <v>20.75</v>
      </c>
      <c r="J103" s="2">
        <v>2.5</v>
      </c>
      <c r="K103" s="2">
        <v>6.75</v>
      </c>
      <c r="L103" s="2">
        <v>56.25</v>
      </c>
      <c r="M103" s="5">
        <v>19789</v>
      </c>
      <c r="N103" s="6">
        <v>6315</v>
      </c>
      <c r="O103" s="7">
        <f t="shared" si="7"/>
        <v>0.31911668098438528</v>
      </c>
      <c r="P103" s="8" t="s">
        <v>164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4" t="s">
        <v>288</v>
      </c>
      <c r="B104" s="4" t="s">
        <v>285</v>
      </c>
      <c r="C104" s="2" t="s">
        <v>289</v>
      </c>
      <c r="D104" s="2">
        <v>7.75</v>
      </c>
      <c r="E104" s="2">
        <v>3.75</v>
      </c>
      <c r="F104" s="2">
        <v>0.25</v>
      </c>
      <c r="G104" s="2">
        <v>5</v>
      </c>
      <c r="H104" s="2">
        <v>0</v>
      </c>
      <c r="I104" s="2">
        <v>16.25</v>
      </c>
      <c r="J104" s="2">
        <v>0.5</v>
      </c>
      <c r="K104" s="2">
        <v>4</v>
      </c>
      <c r="L104" s="2">
        <v>37.5</v>
      </c>
      <c r="M104" s="5">
        <v>1241</v>
      </c>
      <c r="N104" s="6">
        <v>330</v>
      </c>
      <c r="O104" s="7">
        <f t="shared" si="7"/>
        <v>0.26591458501208703</v>
      </c>
      <c r="P104" s="8" t="s">
        <v>229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4" t="s">
        <v>184</v>
      </c>
      <c r="B105" s="4" t="s">
        <v>257</v>
      </c>
      <c r="C105" s="2" t="s">
        <v>290</v>
      </c>
      <c r="D105" s="2">
        <v>10</v>
      </c>
      <c r="E105" s="2">
        <v>5</v>
      </c>
      <c r="F105" s="2">
        <v>0.5</v>
      </c>
      <c r="G105" s="2">
        <v>4</v>
      </c>
      <c r="H105" s="2">
        <v>0</v>
      </c>
      <c r="I105" s="2">
        <v>19.75</v>
      </c>
      <c r="J105" s="2">
        <v>1</v>
      </c>
      <c r="K105" s="2">
        <v>5.75</v>
      </c>
      <c r="L105" s="2">
        <v>46</v>
      </c>
      <c r="M105" s="5">
        <v>1845</v>
      </c>
      <c r="N105" s="6">
        <v>600</v>
      </c>
      <c r="O105" s="7">
        <f t="shared" si="7"/>
        <v>0.32520325203252032</v>
      </c>
      <c r="P105" s="8" t="s">
        <v>291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4" t="s">
        <v>292</v>
      </c>
      <c r="B106" s="4" t="s">
        <v>293</v>
      </c>
      <c r="C106" s="2" t="s">
        <v>294</v>
      </c>
      <c r="D106" s="2">
        <v>13.75</v>
      </c>
      <c r="E106" s="2">
        <v>6.5</v>
      </c>
      <c r="F106" s="2">
        <v>1.25</v>
      </c>
      <c r="G106" s="2">
        <v>6.5</v>
      </c>
      <c r="H106" s="2">
        <v>0</v>
      </c>
      <c r="I106" s="2">
        <v>22.5</v>
      </c>
      <c r="J106" s="2">
        <v>1.5</v>
      </c>
      <c r="K106" s="2">
        <v>6</v>
      </c>
      <c r="L106" s="2">
        <v>58</v>
      </c>
      <c r="M106" s="5">
        <v>3000</v>
      </c>
      <c r="N106" s="6">
        <v>1220</v>
      </c>
      <c r="O106" s="7">
        <f t="shared" si="7"/>
        <v>0.40666666666666668</v>
      </c>
      <c r="P106" s="8" t="s">
        <v>295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4" t="s">
        <v>284</v>
      </c>
      <c r="B107" s="4" t="s">
        <v>285</v>
      </c>
      <c r="C107" s="2" t="s">
        <v>296</v>
      </c>
      <c r="D107" s="2">
        <v>11.25</v>
      </c>
      <c r="E107" s="2">
        <v>3.5</v>
      </c>
      <c r="F107" s="2">
        <v>0.25</v>
      </c>
      <c r="G107" s="2">
        <v>4.75</v>
      </c>
      <c r="H107" s="2">
        <v>0</v>
      </c>
      <c r="I107" s="2">
        <v>18.75</v>
      </c>
      <c r="J107" s="2">
        <v>1</v>
      </c>
      <c r="K107" s="2">
        <v>5.25</v>
      </c>
      <c r="L107" s="2">
        <v>44.75</v>
      </c>
      <c r="M107" s="5">
        <v>1241</v>
      </c>
      <c r="N107" s="6">
        <v>390</v>
      </c>
      <c r="O107" s="7">
        <f t="shared" si="7"/>
        <v>0.31426269137792101</v>
      </c>
      <c r="P107" s="8" t="s">
        <v>229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4" t="s">
        <v>292</v>
      </c>
      <c r="B108" s="4" t="s">
        <v>293</v>
      </c>
      <c r="C108" s="2" t="s">
        <v>297</v>
      </c>
      <c r="D108" s="2">
        <v>12.75</v>
      </c>
      <c r="E108" s="2">
        <v>4.5</v>
      </c>
      <c r="F108" s="2">
        <v>0.25</v>
      </c>
      <c r="G108" s="2">
        <v>4.5</v>
      </c>
      <c r="H108" s="2">
        <v>0</v>
      </c>
      <c r="I108" s="2">
        <v>21.25</v>
      </c>
      <c r="J108" s="2">
        <v>1.25</v>
      </c>
      <c r="K108" s="2">
        <v>5.5</v>
      </c>
      <c r="L108" s="2">
        <v>50</v>
      </c>
      <c r="M108" s="5">
        <v>871</v>
      </c>
      <c r="N108" s="6">
        <v>330</v>
      </c>
      <c r="O108" s="7">
        <f t="shared" si="7"/>
        <v>0.37887485648679681</v>
      </c>
      <c r="P108" s="8" t="s">
        <v>214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4" t="s">
        <v>292</v>
      </c>
      <c r="B109" s="4" t="s">
        <v>293</v>
      </c>
      <c r="C109" s="2" t="s">
        <v>298</v>
      </c>
      <c r="D109" s="2">
        <v>11.75</v>
      </c>
      <c r="E109" s="2">
        <v>3.75</v>
      </c>
      <c r="F109" s="2">
        <v>1.5</v>
      </c>
      <c r="G109" s="2">
        <v>4</v>
      </c>
      <c r="H109" s="2">
        <v>0</v>
      </c>
      <c r="I109" s="2">
        <v>19.25</v>
      </c>
      <c r="J109" s="2">
        <v>1</v>
      </c>
      <c r="K109" s="2">
        <v>4.75</v>
      </c>
      <c r="L109" s="2">
        <v>46</v>
      </c>
      <c r="M109" s="5">
        <v>1380</v>
      </c>
      <c r="N109" s="6">
        <v>460</v>
      </c>
      <c r="O109" s="7">
        <f t="shared" si="7"/>
        <v>0.33333333333333331</v>
      </c>
      <c r="P109" s="8" t="s">
        <v>214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4" t="s">
        <v>292</v>
      </c>
      <c r="B110" s="4" t="s">
        <v>293</v>
      </c>
      <c r="C110" s="2" t="s">
        <v>299</v>
      </c>
      <c r="D110" s="2">
        <v>11</v>
      </c>
      <c r="E110" s="2">
        <v>3.25</v>
      </c>
      <c r="F110" s="2">
        <v>1</v>
      </c>
      <c r="G110" s="2">
        <v>4.75</v>
      </c>
      <c r="H110" s="2">
        <v>2.75</v>
      </c>
      <c r="I110" s="2">
        <v>21.5</v>
      </c>
      <c r="J110" s="2">
        <v>1</v>
      </c>
      <c r="K110" s="2">
        <v>5.75</v>
      </c>
      <c r="L110" s="2">
        <v>51</v>
      </c>
      <c r="M110" s="5">
        <v>1715</v>
      </c>
      <c r="N110" s="6">
        <v>630</v>
      </c>
      <c r="O110" s="7">
        <f t="shared" si="7"/>
        <v>0.36734693877551022</v>
      </c>
      <c r="P110" s="8" t="s">
        <v>106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4" t="s">
        <v>284</v>
      </c>
      <c r="B111" s="4" t="s">
        <v>285</v>
      </c>
      <c r="C111" s="2" t="s">
        <v>300</v>
      </c>
      <c r="D111" s="2">
        <v>11</v>
      </c>
      <c r="E111" s="2">
        <v>4</v>
      </c>
      <c r="F111" s="2">
        <v>0.25</v>
      </c>
      <c r="G111" s="2">
        <v>4</v>
      </c>
      <c r="H111" s="2">
        <v>0</v>
      </c>
      <c r="I111" s="2">
        <v>17.5</v>
      </c>
      <c r="J111" s="2">
        <v>0.75</v>
      </c>
      <c r="K111" s="2">
        <v>4.5</v>
      </c>
      <c r="L111" s="2">
        <v>42</v>
      </c>
      <c r="M111" s="5">
        <v>1241</v>
      </c>
      <c r="N111" s="6">
        <v>380</v>
      </c>
      <c r="O111" s="7">
        <f t="shared" si="7"/>
        <v>0.30620467365028203</v>
      </c>
      <c r="P111" s="8" t="s">
        <v>229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4" t="s">
        <v>278</v>
      </c>
      <c r="B112" s="4" t="s">
        <v>279</v>
      </c>
      <c r="C112" s="2" t="s">
        <v>301</v>
      </c>
      <c r="D112" s="2">
        <v>11</v>
      </c>
      <c r="E112" s="2">
        <v>4</v>
      </c>
      <c r="F112" s="2">
        <v>1</v>
      </c>
      <c r="G112" s="2">
        <v>4</v>
      </c>
      <c r="H112" s="2">
        <v>0</v>
      </c>
      <c r="I112" s="2">
        <v>18.5</v>
      </c>
      <c r="J112" s="2">
        <v>0.5</v>
      </c>
      <c r="K112" s="2">
        <v>4</v>
      </c>
      <c r="L112" s="2">
        <v>43</v>
      </c>
      <c r="M112" s="5">
        <v>2570</v>
      </c>
      <c r="N112" s="6">
        <v>780</v>
      </c>
      <c r="O112" s="7">
        <f t="shared" si="7"/>
        <v>0.30350194552529181</v>
      </c>
      <c r="P112" s="8" t="s">
        <v>229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4" t="s">
        <v>292</v>
      </c>
      <c r="B113" s="4" t="s">
        <v>293</v>
      </c>
      <c r="C113" s="2" t="s">
        <v>302</v>
      </c>
      <c r="D113" s="2">
        <v>13.5</v>
      </c>
      <c r="E113" s="2">
        <v>5.5</v>
      </c>
      <c r="F113" s="2">
        <v>2</v>
      </c>
      <c r="G113" s="2">
        <v>4.5</v>
      </c>
      <c r="H113" s="2">
        <v>0</v>
      </c>
      <c r="I113" s="2">
        <v>21</v>
      </c>
      <c r="J113" s="2">
        <v>1.5</v>
      </c>
      <c r="K113" s="2">
        <v>6</v>
      </c>
      <c r="L113" s="2">
        <v>54</v>
      </c>
      <c r="M113" s="5">
        <v>808</v>
      </c>
      <c r="N113" s="6">
        <v>330</v>
      </c>
      <c r="O113" s="7">
        <f t="shared" si="7"/>
        <v>0.40841584158415839</v>
      </c>
      <c r="P113" s="8" t="s">
        <v>53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4" t="s">
        <v>292</v>
      </c>
      <c r="B114" s="4" t="s">
        <v>293</v>
      </c>
      <c r="C114" s="2" t="s">
        <v>303</v>
      </c>
      <c r="D114" s="2">
        <v>12</v>
      </c>
      <c r="E114" s="2">
        <v>5.75</v>
      </c>
      <c r="F114" s="2">
        <v>2</v>
      </c>
      <c r="G114" s="2">
        <v>5</v>
      </c>
      <c r="H114" s="2">
        <v>0.75</v>
      </c>
      <c r="I114" s="2">
        <v>22.25</v>
      </c>
      <c r="J114" s="2">
        <v>1.5</v>
      </c>
      <c r="K114" s="2">
        <v>6</v>
      </c>
      <c r="L114" s="2">
        <v>55.25</v>
      </c>
      <c r="M114" s="5">
        <v>3280</v>
      </c>
      <c r="N114" s="6">
        <v>1250</v>
      </c>
      <c r="O114" s="7">
        <f t="shared" si="7"/>
        <v>0.38109756097560976</v>
      </c>
      <c r="P114" s="8" t="s">
        <v>304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4" t="s">
        <v>292</v>
      </c>
      <c r="B115" s="4" t="s">
        <v>293</v>
      </c>
      <c r="C115" s="2" t="s">
        <v>305</v>
      </c>
      <c r="D115" s="2">
        <v>11.5</v>
      </c>
      <c r="E115" s="2">
        <v>3.5</v>
      </c>
      <c r="F115" s="2">
        <v>2</v>
      </c>
      <c r="G115" s="2">
        <v>4.75</v>
      </c>
      <c r="H115" s="2">
        <v>0</v>
      </c>
      <c r="I115" s="2">
        <v>21.25</v>
      </c>
      <c r="J115" s="2">
        <v>2</v>
      </c>
      <c r="K115" s="2">
        <v>6</v>
      </c>
      <c r="L115" s="2">
        <v>51</v>
      </c>
      <c r="M115" s="5">
        <v>1729</v>
      </c>
      <c r="N115" s="6">
        <v>630</v>
      </c>
      <c r="O115" s="7">
        <f t="shared" si="7"/>
        <v>0.36437246963562753</v>
      </c>
      <c r="P115" s="8" t="s">
        <v>214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4" t="s">
        <v>278</v>
      </c>
      <c r="B116" s="4" t="s">
        <v>279</v>
      </c>
      <c r="C116" s="2" t="s">
        <v>306</v>
      </c>
      <c r="D116" s="2">
        <v>10.5</v>
      </c>
      <c r="E116" s="2">
        <v>3.25</v>
      </c>
      <c r="F116" s="2">
        <v>2.75</v>
      </c>
      <c r="G116" s="2">
        <v>5</v>
      </c>
      <c r="H116" s="2">
        <v>0</v>
      </c>
      <c r="I116" s="2">
        <v>19.75</v>
      </c>
      <c r="J116" s="2">
        <v>1.75</v>
      </c>
      <c r="K116" s="2">
        <v>4.75</v>
      </c>
      <c r="L116" s="2">
        <v>47.75</v>
      </c>
      <c r="M116" s="5">
        <v>900</v>
      </c>
      <c r="N116" s="6">
        <v>330</v>
      </c>
      <c r="O116" s="7">
        <f t="shared" si="7"/>
        <v>0.36666666666666664</v>
      </c>
      <c r="P116" s="8" t="s">
        <v>201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4" t="s">
        <v>292</v>
      </c>
      <c r="B117" s="4" t="s">
        <v>293</v>
      </c>
      <c r="C117" s="2" t="s">
        <v>307</v>
      </c>
      <c r="D117" s="2">
        <v>11.25</v>
      </c>
      <c r="E117" s="2">
        <v>3.25</v>
      </c>
      <c r="F117" s="2">
        <v>1.75</v>
      </c>
      <c r="G117" s="2">
        <v>4.25</v>
      </c>
      <c r="H117" s="2">
        <v>0</v>
      </c>
      <c r="I117" s="2">
        <v>18.75</v>
      </c>
      <c r="J117" s="2">
        <v>1</v>
      </c>
      <c r="K117" s="2">
        <v>5</v>
      </c>
      <c r="L117" s="2">
        <v>45.25</v>
      </c>
      <c r="M117" s="5">
        <v>581</v>
      </c>
      <c r="N117" s="6">
        <v>230</v>
      </c>
      <c r="O117" s="7">
        <f t="shared" si="7"/>
        <v>0.39586919104991392</v>
      </c>
      <c r="P117" s="8" t="s">
        <v>214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4" t="s">
        <v>292</v>
      </c>
      <c r="B118" s="4" t="s">
        <v>293</v>
      </c>
      <c r="C118" s="2" t="s">
        <v>308</v>
      </c>
      <c r="D118" s="2">
        <v>13</v>
      </c>
      <c r="E118" s="2">
        <v>5</v>
      </c>
      <c r="F118" s="2">
        <v>0.75</v>
      </c>
      <c r="G118" s="2">
        <v>4.75</v>
      </c>
      <c r="H118" s="2">
        <v>0</v>
      </c>
      <c r="I118" s="2">
        <v>21.5</v>
      </c>
      <c r="J118" s="2">
        <v>1.75</v>
      </c>
      <c r="K118" s="2">
        <v>6.25</v>
      </c>
      <c r="L118" s="2">
        <v>53</v>
      </c>
      <c r="M118" s="5">
        <v>1876</v>
      </c>
      <c r="N118" s="6">
        <v>730</v>
      </c>
      <c r="O118" s="7">
        <f t="shared" si="7"/>
        <v>0.38912579957356075</v>
      </c>
      <c r="P118" s="8" t="s">
        <v>164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4" t="s">
        <v>292</v>
      </c>
      <c r="B119" s="4" t="s">
        <v>293</v>
      </c>
      <c r="C119" s="2" t="s">
        <v>309</v>
      </c>
      <c r="D119" s="2">
        <v>13.5</v>
      </c>
      <c r="E119" s="2">
        <v>6.5</v>
      </c>
      <c r="F119" s="2">
        <v>1.25</v>
      </c>
      <c r="G119" s="2">
        <v>5</v>
      </c>
      <c r="H119" s="2">
        <v>0</v>
      </c>
      <c r="I119" s="2">
        <v>20.75</v>
      </c>
      <c r="J119" s="2">
        <v>2.25</v>
      </c>
      <c r="K119" s="2">
        <v>6.5</v>
      </c>
      <c r="L119" s="2">
        <v>55.75</v>
      </c>
      <c r="M119" s="5">
        <v>1279</v>
      </c>
      <c r="N119" s="6">
        <v>530</v>
      </c>
      <c r="O119" s="7">
        <f t="shared" si="7"/>
        <v>0.41438623924941359</v>
      </c>
      <c r="P119" s="8" t="s">
        <v>164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4" t="s">
        <v>292</v>
      </c>
      <c r="B120" s="4" t="s">
        <v>293</v>
      </c>
      <c r="C120" s="2" t="s">
        <v>310</v>
      </c>
      <c r="D120" s="2">
        <v>13.25</v>
      </c>
      <c r="E120" s="2">
        <v>5.5</v>
      </c>
      <c r="F120" s="2">
        <v>1.25</v>
      </c>
      <c r="G120" s="2">
        <v>5.25</v>
      </c>
      <c r="H120" s="2">
        <v>0</v>
      </c>
      <c r="I120" s="2">
        <v>20.5</v>
      </c>
      <c r="J120" s="2">
        <v>2</v>
      </c>
      <c r="K120" s="2">
        <v>6.5</v>
      </c>
      <c r="L120" s="2">
        <v>54.25</v>
      </c>
      <c r="M120" s="5">
        <v>1805</v>
      </c>
      <c r="N120" s="6">
        <v>630</v>
      </c>
      <c r="O120" s="7">
        <f t="shared" si="7"/>
        <v>0.34903047091412742</v>
      </c>
      <c r="P120" s="8" t="s">
        <v>311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4" t="s">
        <v>292</v>
      </c>
      <c r="B121" s="4" t="s">
        <v>293</v>
      </c>
      <c r="C121" s="2" t="s">
        <v>312</v>
      </c>
      <c r="D121" s="2">
        <v>13.25</v>
      </c>
      <c r="E121" s="2">
        <v>4.25</v>
      </c>
      <c r="F121" s="2">
        <v>1.5</v>
      </c>
      <c r="G121" s="2">
        <v>5</v>
      </c>
      <c r="H121" s="2">
        <v>4</v>
      </c>
      <c r="I121" s="2">
        <v>21.5</v>
      </c>
      <c r="J121" s="2">
        <v>2.5</v>
      </c>
      <c r="K121" s="2">
        <v>5.5</v>
      </c>
      <c r="L121" s="2">
        <v>57.5</v>
      </c>
      <c r="M121" s="5">
        <v>2320</v>
      </c>
      <c r="N121" s="6">
        <v>940</v>
      </c>
      <c r="O121" s="7">
        <f t="shared" si="7"/>
        <v>0.40517241379310343</v>
      </c>
      <c r="P121" s="8" t="s">
        <v>193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4" t="s">
        <v>169</v>
      </c>
      <c r="B122" s="4" t="s">
        <v>170</v>
      </c>
      <c r="C122" s="2" t="s">
        <v>313</v>
      </c>
      <c r="D122" s="2">
        <v>12.5</v>
      </c>
      <c r="E122" s="2">
        <v>4.25</v>
      </c>
      <c r="F122" s="2">
        <v>0.75</v>
      </c>
      <c r="G122" s="2">
        <v>4.25</v>
      </c>
      <c r="H122" s="2">
        <v>0</v>
      </c>
      <c r="I122" s="2">
        <v>21</v>
      </c>
      <c r="J122" s="2">
        <v>1.25</v>
      </c>
      <c r="K122" s="2">
        <v>6.75</v>
      </c>
      <c r="L122" s="2">
        <v>50.75</v>
      </c>
      <c r="M122" s="5">
        <v>88</v>
      </c>
      <c r="N122" s="12">
        <v>88</v>
      </c>
      <c r="O122" s="7">
        <f t="shared" si="7"/>
        <v>1</v>
      </c>
      <c r="P122" s="8" t="s">
        <v>314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16" t="s">
        <v>315</v>
      </c>
      <c r="B123" s="16" t="s">
        <v>316</v>
      </c>
      <c r="C123" s="16" t="s">
        <v>317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21">
        <v>0</v>
      </c>
      <c r="N123" s="22">
        <v>0</v>
      </c>
      <c r="O123" s="13">
        <v>0</v>
      </c>
      <c r="P123" s="17" t="s">
        <v>318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4" t="s">
        <v>237</v>
      </c>
      <c r="B124" s="4" t="s">
        <v>238</v>
      </c>
      <c r="C124" s="2" t="s">
        <v>319</v>
      </c>
      <c r="D124" s="2">
        <v>13</v>
      </c>
      <c r="E124" s="2">
        <v>3</v>
      </c>
      <c r="F124" s="2">
        <v>1.25</v>
      </c>
      <c r="G124" s="2">
        <v>4</v>
      </c>
      <c r="H124" s="2">
        <v>0</v>
      </c>
      <c r="I124" s="2">
        <v>21</v>
      </c>
      <c r="J124" s="2">
        <v>1.75</v>
      </c>
      <c r="K124" s="2">
        <v>5.75</v>
      </c>
      <c r="L124" s="2">
        <v>49.75</v>
      </c>
      <c r="M124" s="5">
        <v>1331</v>
      </c>
      <c r="N124" s="6">
        <v>460</v>
      </c>
      <c r="O124" s="7">
        <f t="shared" ref="O124:O128" si="8">N124/M124</f>
        <v>0.34560480841472579</v>
      </c>
      <c r="P124" s="8" t="s">
        <v>320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4" t="s">
        <v>222</v>
      </c>
      <c r="B125" s="4" t="s">
        <v>223</v>
      </c>
      <c r="C125" s="2" t="s">
        <v>321</v>
      </c>
      <c r="D125" s="2">
        <v>9.75</v>
      </c>
      <c r="E125" s="2">
        <v>2.75</v>
      </c>
      <c r="F125" s="2">
        <v>0.5</v>
      </c>
      <c r="G125" s="2">
        <v>4.25</v>
      </c>
      <c r="H125" s="2">
        <v>0</v>
      </c>
      <c r="I125" s="2">
        <v>18.75</v>
      </c>
      <c r="J125" s="2">
        <v>1.25</v>
      </c>
      <c r="K125" s="2">
        <v>4.5</v>
      </c>
      <c r="L125" s="2">
        <v>41.75</v>
      </c>
      <c r="M125" s="5">
        <v>3847</v>
      </c>
      <c r="N125" s="6">
        <v>1015</v>
      </c>
      <c r="O125" s="7">
        <f t="shared" si="8"/>
        <v>0.26384195476995059</v>
      </c>
      <c r="P125" s="8" t="s">
        <v>322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4" t="s">
        <v>323</v>
      </c>
      <c r="B126" s="4" t="s">
        <v>324</v>
      </c>
      <c r="C126" s="2" t="s">
        <v>325</v>
      </c>
      <c r="D126" s="2">
        <v>13</v>
      </c>
      <c r="E126" s="2">
        <v>5.25</v>
      </c>
      <c r="F126" s="2">
        <v>0</v>
      </c>
      <c r="G126" s="2">
        <v>5</v>
      </c>
      <c r="H126" s="2">
        <v>3.25</v>
      </c>
      <c r="I126" s="2">
        <v>19.75</v>
      </c>
      <c r="J126" s="2">
        <v>0.75</v>
      </c>
      <c r="K126" s="2">
        <v>5.25</v>
      </c>
      <c r="L126" s="2">
        <v>52.25</v>
      </c>
      <c r="M126" s="5">
        <v>2600</v>
      </c>
      <c r="N126" s="6">
        <v>1020</v>
      </c>
      <c r="O126" s="7">
        <f t="shared" si="8"/>
        <v>0.3923076923076923</v>
      </c>
      <c r="P126" s="8" t="s">
        <v>61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4" t="s">
        <v>326</v>
      </c>
      <c r="B127" s="4" t="s">
        <v>327</v>
      </c>
      <c r="C127" s="2" t="s">
        <v>328</v>
      </c>
      <c r="D127" s="2">
        <v>10</v>
      </c>
      <c r="E127" s="2">
        <v>2.5</v>
      </c>
      <c r="F127" s="2">
        <v>0.5</v>
      </c>
      <c r="G127" s="2">
        <v>4</v>
      </c>
      <c r="H127" s="2">
        <v>0</v>
      </c>
      <c r="I127" s="2">
        <v>17</v>
      </c>
      <c r="J127" s="2">
        <v>0.5</v>
      </c>
      <c r="K127" s="2">
        <v>4</v>
      </c>
      <c r="L127" s="2">
        <v>38.5</v>
      </c>
      <c r="M127" s="5">
        <v>1166</v>
      </c>
      <c r="N127" s="6">
        <v>320</v>
      </c>
      <c r="O127" s="7">
        <f t="shared" si="8"/>
        <v>0.274442538593482</v>
      </c>
      <c r="P127" s="8" t="s">
        <v>329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4" t="s">
        <v>222</v>
      </c>
      <c r="B128" s="4" t="s">
        <v>223</v>
      </c>
      <c r="C128" s="2" t="s">
        <v>330</v>
      </c>
      <c r="D128" s="2">
        <v>11</v>
      </c>
      <c r="E128" s="2">
        <v>3.75</v>
      </c>
      <c r="F128" s="2">
        <v>1</v>
      </c>
      <c r="G128" s="2">
        <v>4.5</v>
      </c>
      <c r="H128" s="2">
        <v>0</v>
      </c>
      <c r="I128" s="2">
        <v>17.5</v>
      </c>
      <c r="J128" s="2">
        <v>0.75</v>
      </c>
      <c r="K128" s="2">
        <v>4.25</v>
      </c>
      <c r="L128" s="2">
        <v>42.75</v>
      </c>
      <c r="M128" s="5">
        <v>2761</v>
      </c>
      <c r="N128" s="6">
        <v>1100</v>
      </c>
      <c r="O128" s="7">
        <f t="shared" si="8"/>
        <v>0.39840637450199201</v>
      </c>
      <c r="P128" s="8" t="s">
        <v>331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16" t="s">
        <v>332</v>
      </c>
      <c r="B129" s="16" t="s">
        <v>333</v>
      </c>
      <c r="C129" s="16" t="s">
        <v>334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21">
        <v>0</v>
      </c>
      <c r="N129" s="19">
        <v>0</v>
      </c>
      <c r="O129" s="13">
        <v>0</v>
      </c>
      <c r="P129" s="16" t="s">
        <v>318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4" t="s">
        <v>335</v>
      </c>
      <c r="B130" s="4" t="s">
        <v>336</v>
      </c>
      <c r="C130" s="2" t="s">
        <v>337</v>
      </c>
      <c r="D130" s="2">
        <v>12.5</v>
      </c>
      <c r="E130" s="2">
        <v>4.25</v>
      </c>
      <c r="F130" s="2">
        <v>1</v>
      </c>
      <c r="G130" s="2">
        <v>3.5</v>
      </c>
      <c r="H130" s="2">
        <v>2.5</v>
      </c>
      <c r="I130" s="2">
        <v>21</v>
      </c>
      <c r="J130" s="2">
        <v>0.75</v>
      </c>
      <c r="K130" s="2">
        <v>5.25</v>
      </c>
      <c r="L130" s="2">
        <v>50.75</v>
      </c>
      <c r="M130" s="5">
        <v>1700</v>
      </c>
      <c r="N130" s="6">
        <v>610</v>
      </c>
      <c r="O130" s="7">
        <f t="shared" ref="O130:O132" si="9">N130/M130</f>
        <v>0.35882352941176471</v>
      </c>
      <c r="P130" s="8" t="s">
        <v>338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4" t="s">
        <v>222</v>
      </c>
      <c r="B131" s="4" t="s">
        <v>223</v>
      </c>
      <c r="C131" s="2" t="s">
        <v>339</v>
      </c>
      <c r="D131" s="2">
        <v>8.5</v>
      </c>
      <c r="E131" s="2">
        <v>3.75</v>
      </c>
      <c r="F131" s="2">
        <v>0</v>
      </c>
      <c r="G131" s="2">
        <v>3</v>
      </c>
      <c r="H131" s="2">
        <v>0</v>
      </c>
      <c r="I131" s="2">
        <v>13.5</v>
      </c>
      <c r="J131" s="2">
        <v>0</v>
      </c>
      <c r="K131" s="2">
        <v>3.25</v>
      </c>
      <c r="L131" s="2">
        <v>32</v>
      </c>
      <c r="M131" s="5">
        <v>1500</v>
      </c>
      <c r="N131" s="6">
        <v>655</v>
      </c>
      <c r="O131" s="7">
        <f t="shared" si="9"/>
        <v>0.43666666666666665</v>
      </c>
      <c r="P131" s="8" t="s">
        <v>340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4" t="s">
        <v>165</v>
      </c>
      <c r="B132" s="4" t="s">
        <v>166</v>
      </c>
      <c r="C132" s="2" t="s">
        <v>341</v>
      </c>
      <c r="D132" s="2">
        <v>11.25</v>
      </c>
      <c r="E132" s="2">
        <v>3.5</v>
      </c>
      <c r="F132" s="2">
        <v>1.25</v>
      </c>
      <c r="G132" s="2">
        <v>2.75</v>
      </c>
      <c r="H132" s="2">
        <v>2.5</v>
      </c>
      <c r="I132" s="2">
        <v>17.5</v>
      </c>
      <c r="J132" s="2">
        <v>1.5</v>
      </c>
      <c r="K132" s="2">
        <v>4</v>
      </c>
      <c r="L132" s="2">
        <v>44.25</v>
      </c>
      <c r="M132" s="5">
        <v>1000</v>
      </c>
      <c r="N132" s="6">
        <v>550</v>
      </c>
      <c r="O132" s="7">
        <f t="shared" si="9"/>
        <v>0.55000000000000004</v>
      </c>
      <c r="P132" s="8" t="s">
        <v>342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16" t="s">
        <v>332</v>
      </c>
      <c r="B133" s="16" t="s">
        <v>333</v>
      </c>
      <c r="C133" s="16" t="s">
        <v>343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21">
        <v>0</v>
      </c>
      <c r="N133" s="22">
        <v>0</v>
      </c>
      <c r="O133" s="13">
        <v>0</v>
      </c>
      <c r="P133" s="16" t="s">
        <v>318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4" t="s">
        <v>165</v>
      </c>
      <c r="B134" s="4" t="s">
        <v>166</v>
      </c>
      <c r="C134" s="2" t="s">
        <v>344</v>
      </c>
      <c r="D134" s="2">
        <v>12.5</v>
      </c>
      <c r="E134" s="2">
        <v>3.75</v>
      </c>
      <c r="F134" s="2">
        <v>0.5</v>
      </c>
      <c r="G134" s="2">
        <v>4.5</v>
      </c>
      <c r="H134" s="2">
        <v>2.25</v>
      </c>
      <c r="I134" s="2">
        <v>19</v>
      </c>
      <c r="J134" s="2">
        <v>0.5</v>
      </c>
      <c r="K134" s="2">
        <v>4.75</v>
      </c>
      <c r="L134" s="2">
        <v>47.75</v>
      </c>
      <c r="M134" s="5">
        <v>1166</v>
      </c>
      <c r="N134" s="6">
        <v>830</v>
      </c>
      <c r="O134" s="7">
        <f t="shared" ref="O134:O136" si="10">N134/M134</f>
        <v>0.71183533447684388</v>
      </c>
      <c r="P134" s="8" t="s">
        <v>345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4" t="s">
        <v>222</v>
      </c>
      <c r="B135" s="4" t="s">
        <v>223</v>
      </c>
      <c r="C135" s="2" t="s">
        <v>346</v>
      </c>
      <c r="D135" s="2">
        <v>13</v>
      </c>
      <c r="E135" s="2">
        <v>4.75</v>
      </c>
      <c r="F135" s="2">
        <v>1.75</v>
      </c>
      <c r="G135" s="2">
        <v>5</v>
      </c>
      <c r="H135" s="2">
        <v>0</v>
      </c>
      <c r="I135" s="2">
        <v>22</v>
      </c>
      <c r="J135" s="2">
        <v>1</v>
      </c>
      <c r="K135" s="2">
        <v>6</v>
      </c>
      <c r="L135" s="2">
        <v>53.5</v>
      </c>
      <c r="M135" s="5">
        <v>700</v>
      </c>
      <c r="N135" s="6">
        <v>290</v>
      </c>
      <c r="O135" s="7">
        <f t="shared" si="10"/>
        <v>0.41428571428571431</v>
      </c>
      <c r="P135" s="8" t="s">
        <v>53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4" t="s">
        <v>198</v>
      </c>
      <c r="B136" s="4" t="s">
        <v>199</v>
      </c>
      <c r="C136" s="2" t="s">
        <v>347</v>
      </c>
      <c r="D136" s="2">
        <v>13.25</v>
      </c>
      <c r="E136" s="2">
        <v>4</v>
      </c>
      <c r="F136" s="2">
        <v>1</v>
      </c>
      <c r="G136" s="2">
        <v>5</v>
      </c>
      <c r="H136" s="2">
        <v>0</v>
      </c>
      <c r="I136" s="2">
        <v>23.75</v>
      </c>
      <c r="J136" s="2">
        <v>1</v>
      </c>
      <c r="K136" s="2">
        <v>6</v>
      </c>
      <c r="L136" s="2">
        <v>54</v>
      </c>
      <c r="M136" s="5">
        <v>255</v>
      </c>
      <c r="N136" s="12">
        <v>255</v>
      </c>
      <c r="O136" s="7">
        <f t="shared" si="10"/>
        <v>1</v>
      </c>
      <c r="P136" s="8" t="s">
        <v>53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16" t="s">
        <v>332</v>
      </c>
      <c r="B137" s="16" t="s">
        <v>333</v>
      </c>
      <c r="C137" s="16" t="s">
        <v>348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21">
        <v>0</v>
      </c>
      <c r="N137" s="22">
        <v>0</v>
      </c>
      <c r="O137" s="13">
        <v>0</v>
      </c>
      <c r="P137" s="16" t="s">
        <v>318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4" t="s">
        <v>326</v>
      </c>
      <c r="B138" s="4" t="s">
        <v>327</v>
      </c>
      <c r="C138" s="2" t="s">
        <v>349</v>
      </c>
      <c r="D138" s="2">
        <v>12.25</v>
      </c>
      <c r="E138" s="2">
        <v>5.25</v>
      </c>
      <c r="F138" s="2">
        <v>2</v>
      </c>
      <c r="G138" s="2">
        <v>4.75</v>
      </c>
      <c r="H138" s="2">
        <v>0</v>
      </c>
      <c r="I138" s="2">
        <v>20.5</v>
      </c>
      <c r="J138" s="2">
        <v>1</v>
      </c>
      <c r="K138" s="2">
        <v>6</v>
      </c>
      <c r="L138" s="2">
        <v>51.75</v>
      </c>
      <c r="M138" s="5">
        <v>4500</v>
      </c>
      <c r="N138" s="6">
        <v>1520</v>
      </c>
      <c r="O138" s="7">
        <f>N138/M138</f>
        <v>0.33777777777777779</v>
      </c>
      <c r="P138" s="8" t="s">
        <v>350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16" t="s">
        <v>332</v>
      </c>
      <c r="B139" s="16" t="s">
        <v>333</v>
      </c>
      <c r="C139" s="16" t="s">
        <v>351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21">
        <v>0</v>
      </c>
      <c r="N139" s="22">
        <v>0</v>
      </c>
      <c r="O139" s="29">
        <v>0</v>
      </c>
      <c r="P139" s="16" t="s">
        <v>318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M140" s="12">
        <f>SUM(M2:M138)</f>
        <v>280984</v>
      </c>
      <c r="N140" s="12">
        <f>SUM(N2:N139)</f>
        <v>115000</v>
      </c>
      <c r="O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O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1"/>
      <c r="D142" s="30"/>
      <c r="E142" s="31" t="s">
        <v>352</v>
      </c>
      <c r="O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32"/>
      <c r="O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32"/>
      <c r="O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5:36" ht="15.75" customHeight="1">
      <c r="O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5:36" ht="15.75" customHeight="1">
      <c r="O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5:36" ht="15.75" customHeight="1">
      <c r="O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5:36" ht="15.75" customHeight="1">
      <c r="O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5:36" ht="15.75" customHeight="1">
      <c r="O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5:36" ht="15.75" customHeight="1">
      <c r="O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5:36" ht="15.75" customHeight="1">
      <c r="O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5:36" ht="15.75" customHeight="1">
      <c r="O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5:36" ht="15.75" customHeight="1">
      <c r="O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5:36" ht="15.75" customHeight="1">
      <c r="O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5:36" ht="15.75" customHeight="1">
      <c r="O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5:36" ht="15.75" customHeight="1">
      <c r="O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5:36" ht="15.75" customHeight="1">
      <c r="O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5:36" ht="15.75" customHeight="1">
      <c r="O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5:36" ht="15.75" customHeight="1">
      <c r="O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5:36" ht="15.75" customHeight="1">
      <c r="O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5:36" ht="15.75" customHeight="1">
      <c r="O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5:36" ht="15.75" customHeight="1">
      <c r="O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5:36" ht="15.75" customHeight="1">
      <c r="O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5:36" ht="15.75" customHeight="1">
      <c r="O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5:36" ht="15.75" customHeight="1">
      <c r="O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5:36" ht="15.75" customHeight="1">
      <c r="O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5:36" ht="15.75" customHeight="1">
      <c r="O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5:36" ht="15.75" customHeight="1">
      <c r="O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5:36" ht="15.75" customHeight="1">
      <c r="O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5:36" ht="15.75" customHeight="1">
      <c r="O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5:36" ht="15.75" customHeight="1">
      <c r="O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5:36" ht="15.75" customHeight="1">
      <c r="O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5:36" ht="15.75" customHeight="1">
      <c r="O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5:36" ht="15.75" customHeight="1">
      <c r="O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5:36" ht="15.75" customHeight="1">
      <c r="O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5:36" ht="15.75" customHeight="1">
      <c r="O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5:36" ht="15.75" customHeight="1">
      <c r="O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5:36" ht="15.75" customHeight="1">
      <c r="O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5:36" ht="15.75" customHeight="1">
      <c r="O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5:36" ht="15.75" customHeight="1">
      <c r="O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5:36" ht="15.75" customHeight="1">
      <c r="O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5:36" ht="15.75" customHeight="1">
      <c r="O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5:36" ht="15.75" customHeight="1">
      <c r="O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5:36" ht="15.75" customHeight="1">
      <c r="O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5:36" ht="15.75" customHeight="1">
      <c r="O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5:36" ht="15.75" customHeight="1">
      <c r="O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5:36" ht="15.75" customHeight="1">
      <c r="O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5:36" ht="15.75" customHeight="1">
      <c r="O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5:36" ht="15.75" customHeight="1">
      <c r="O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5:36" ht="15.75" customHeight="1">
      <c r="O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5:36" ht="15.75" customHeight="1">
      <c r="O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5:36" ht="15.75" customHeight="1">
      <c r="O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5:36" ht="15.75" customHeight="1">
      <c r="O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5:36" ht="15.75" customHeight="1">
      <c r="O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5:36" ht="15.75" customHeight="1">
      <c r="O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5:36" ht="15.75" customHeight="1">
      <c r="O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5:36" ht="15.75" customHeight="1">
      <c r="O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5:36" ht="15.75" customHeight="1">
      <c r="O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5:36" ht="15.75" customHeight="1">
      <c r="O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5:36" ht="15.75" customHeight="1">
      <c r="O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5:36" ht="15.75" customHeight="1">
      <c r="O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5:36" ht="15.75" customHeight="1">
      <c r="O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5:36" ht="15.75" customHeight="1">
      <c r="O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5:36" ht="15.75" customHeight="1">
      <c r="O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5:36" ht="15.75" customHeight="1">
      <c r="O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5:36" ht="15.75" customHeight="1">
      <c r="O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5:36" ht="15.75" customHeight="1">
      <c r="O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5:36" ht="15.75" customHeight="1">
      <c r="O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5:36" ht="15.75" customHeight="1">
      <c r="O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5:36" ht="15.75" customHeight="1">
      <c r="O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5:36" ht="15.75" customHeight="1">
      <c r="O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5:36" ht="15.75" customHeight="1">
      <c r="O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5:36" ht="15.75" customHeight="1">
      <c r="O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5:36" ht="15.75" customHeight="1">
      <c r="O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5:36" ht="15.75" customHeight="1">
      <c r="O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5:36" ht="15.75" customHeight="1">
      <c r="O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5:36" ht="15.75" customHeight="1">
      <c r="O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5:36" ht="15.75" customHeight="1">
      <c r="O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5:36" ht="15.75" customHeight="1">
      <c r="O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5:36" ht="15.75" customHeight="1">
      <c r="O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5:36" ht="15.75" customHeight="1">
      <c r="O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5:36" ht="15.75" customHeight="1">
      <c r="O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5:36" ht="15.75" customHeight="1">
      <c r="O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5:36" ht="15.75" customHeight="1">
      <c r="O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5:36" ht="15.75" customHeight="1">
      <c r="O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5:36" ht="15.75" customHeight="1">
      <c r="O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5:36" ht="15.75" customHeight="1">
      <c r="O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5:36" ht="15.75" customHeight="1">
      <c r="O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5:36" ht="15.75" customHeight="1">
      <c r="O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5:36" ht="15.75" customHeight="1">
      <c r="O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5:36" ht="15.75" customHeight="1">
      <c r="O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5:36" ht="15.75" customHeight="1">
      <c r="O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5:36" ht="15.75" customHeight="1">
      <c r="O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5:36" ht="15.75" customHeight="1">
      <c r="O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5:36" ht="15.75" customHeight="1">
      <c r="O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5:36" ht="15.75" customHeight="1">
      <c r="O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5:36" ht="15.75" customHeight="1">
      <c r="O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5:36" ht="15.75" customHeight="1">
      <c r="O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5:36" ht="15.75" customHeight="1">
      <c r="O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5:36" ht="15.75" customHeight="1">
      <c r="O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5:36" ht="15.75" customHeight="1">
      <c r="O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5:36" ht="15.75" customHeight="1">
      <c r="O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5:36" ht="15.75" customHeight="1">
      <c r="O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5:36" ht="15.75" customHeight="1">
      <c r="O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5:36" ht="15.75" customHeight="1">
      <c r="O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5:36" ht="15.75" customHeight="1">
      <c r="O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5:36" ht="15.75" customHeight="1">
      <c r="O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5:36" ht="15.75" customHeight="1">
      <c r="O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5:36" ht="15.75" customHeight="1">
      <c r="O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5:36" ht="15.75" customHeight="1">
      <c r="O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5:36" ht="15.75" customHeight="1">
      <c r="O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5:36" ht="15.75" customHeight="1">
      <c r="O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5:36" ht="15.75" customHeight="1">
      <c r="O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5:36" ht="15.75" customHeight="1">
      <c r="O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5:36" ht="15.75" customHeight="1">
      <c r="O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5:36" ht="15.75" customHeight="1">
      <c r="O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5:36" ht="15.75" customHeight="1">
      <c r="O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5:36" ht="15.75" customHeight="1">
      <c r="O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5:36" ht="15.75" customHeight="1">
      <c r="O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5:36" ht="15.75" customHeight="1">
      <c r="O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5:36" ht="15.75" customHeight="1">
      <c r="O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5:36" ht="15.75" customHeight="1">
      <c r="O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5:36" ht="15.75" customHeight="1">
      <c r="O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5:36" ht="15.75" customHeight="1">
      <c r="O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5:36" ht="15.75" customHeight="1">
      <c r="O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5:36" ht="15.75" customHeight="1">
      <c r="O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5:36" ht="15.75" customHeight="1">
      <c r="O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5:36" ht="15.75" customHeight="1">
      <c r="O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5:36" ht="15.75" customHeight="1">
      <c r="O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5:36" ht="15.75" customHeight="1">
      <c r="O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5:36" ht="15.75" customHeight="1">
      <c r="O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5:36" ht="15.75" customHeight="1">
      <c r="O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5:36" ht="15.75" customHeight="1">
      <c r="O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5:36" ht="15.75" customHeight="1">
      <c r="O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5:36" ht="15.75" customHeight="1">
      <c r="O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5:36" ht="15.75" customHeight="1">
      <c r="O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5:36" ht="15.75" customHeight="1">
      <c r="O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5:36" ht="15.75" customHeight="1">
      <c r="O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5:36" ht="15.75" customHeight="1">
      <c r="O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5:36" ht="15.75" customHeight="1">
      <c r="O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5:36" ht="15.75" customHeight="1">
      <c r="O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5:36" ht="15.75" customHeight="1">
      <c r="O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5:36" ht="15.75" customHeight="1">
      <c r="O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5:36" ht="15.75" customHeight="1">
      <c r="O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5:36" ht="15.75" customHeight="1">
      <c r="O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5:36" ht="15.75" customHeight="1">
      <c r="O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5:36" ht="15.75" customHeight="1">
      <c r="O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5:36" ht="15.75" customHeight="1">
      <c r="O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5:36" ht="15.75" customHeight="1">
      <c r="O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5:36" ht="15.75" customHeight="1">
      <c r="O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5:36" ht="15.75" customHeight="1">
      <c r="O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5:36" ht="15.75" customHeight="1">
      <c r="O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5:36" ht="15.75" customHeight="1">
      <c r="O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5:36" ht="15.75" customHeight="1">
      <c r="O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5:36" ht="15.75" customHeight="1">
      <c r="O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5:36" ht="15.75" customHeight="1">
      <c r="O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5:36" ht="15.75" customHeight="1">
      <c r="O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5:36" ht="15.75" customHeight="1">
      <c r="O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5:36" ht="15.75" customHeight="1">
      <c r="O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5:36" ht="15.75" customHeight="1">
      <c r="O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5:36" ht="15.75" customHeight="1">
      <c r="O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5:36" ht="15.75" customHeight="1">
      <c r="O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5:36" ht="15.75" customHeight="1">
      <c r="O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5:36" ht="15.75" customHeight="1">
      <c r="O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5:36" ht="15.75" customHeight="1">
      <c r="O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5:36" ht="15.75" customHeight="1">
      <c r="O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5:36" ht="15.75" customHeight="1">
      <c r="O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5:36" ht="15.75" customHeight="1">
      <c r="O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5:36" ht="15.75" customHeight="1">
      <c r="O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5:36" ht="15.75" customHeight="1">
      <c r="O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5:36" ht="15.75" customHeight="1">
      <c r="O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5:36" ht="15.75" customHeight="1">
      <c r="O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5:36" ht="15.75" customHeight="1">
      <c r="O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5:36" ht="15.75" customHeight="1">
      <c r="O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5:36" ht="15.75" customHeight="1">
      <c r="O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5:36" ht="15.75" customHeight="1">
      <c r="O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5:36" ht="15.75" customHeight="1">
      <c r="O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5:36" ht="15.75" customHeight="1">
      <c r="O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5:36" ht="15.75" customHeight="1">
      <c r="O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5:36" ht="15.75" customHeight="1">
      <c r="O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5:36" ht="15.75" customHeight="1">
      <c r="O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5:36" ht="15.75" customHeight="1">
      <c r="O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5:36" ht="15.75" customHeight="1">
      <c r="O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5:36" ht="15.75" customHeight="1">
      <c r="O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5:36" ht="15.75" customHeight="1">
      <c r="O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5:36" ht="15.75" customHeight="1">
      <c r="O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5:36" ht="15.75" customHeight="1">
      <c r="O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5:36" ht="15.75" customHeight="1">
      <c r="O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5:36" ht="15.75" customHeight="1">
      <c r="O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5:36" ht="15.75" customHeight="1">
      <c r="O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5:36" ht="15.75" customHeight="1">
      <c r="O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5:36" ht="15.75" customHeight="1">
      <c r="O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5:36" ht="15.75" customHeight="1">
      <c r="O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5:36" ht="15.75" customHeight="1">
      <c r="O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5:36" ht="15.75" customHeight="1">
      <c r="O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5:36" ht="15.75" customHeight="1">
      <c r="O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5:36" ht="15.75" customHeight="1">
      <c r="O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5:36" ht="15.75" customHeight="1">
      <c r="O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5:36" ht="15.75" customHeight="1">
      <c r="O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5:36" ht="15.75" customHeight="1">
      <c r="O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5:36" ht="15.75" customHeight="1">
      <c r="O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5:36" ht="15.75" customHeight="1">
      <c r="O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5:36" ht="15.75" customHeight="1">
      <c r="O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5:36" ht="15.75" customHeight="1">
      <c r="O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5:36" ht="15.75" customHeight="1"/>
    <row r="346" spans="15:36" ht="15.75" customHeight="1"/>
    <row r="347" spans="15:36" ht="15.75" customHeight="1"/>
    <row r="348" spans="15:36" ht="15.75" customHeight="1"/>
    <row r="349" spans="15:36" ht="15.75" customHeight="1"/>
    <row r="350" spans="15:36" ht="15.75" customHeight="1"/>
    <row r="351" spans="15:36" ht="15.75" customHeight="1"/>
    <row r="352" spans="15:36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Konačni rezultati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Student</cp:lastModifiedBy>
  <dcterms:created xsi:type="dcterms:W3CDTF">2024-04-23T19:47:30Z</dcterms:created>
  <dcterms:modified xsi:type="dcterms:W3CDTF">2025-09-15T19:48:33Z</dcterms:modified>
</cp:coreProperties>
</file>